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bcds1\share\Ag Share\"/>
    </mc:Choice>
  </mc:AlternateContent>
  <bookViews>
    <workbookView xWindow="0" yWindow="0" windowWidth="7490" windowHeight="2750"/>
  </bookViews>
  <sheets>
    <sheet name="Sheet1" sheetId="1" r:id="rId1"/>
    <sheet name="Sheet3" sheetId="3" r:id="rId2"/>
    <sheet name="Sheet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D3" i="1"/>
  <c r="E3" i="1"/>
  <c r="C3" i="1"/>
</calcChain>
</file>

<file path=xl/sharedStrings.xml><?xml version="1.0" encoding="utf-8"?>
<sst xmlns="http://schemas.openxmlformats.org/spreadsheetml/2006/main" count="288" uniqueCount="212">
  <si>
    <t>Officer Team</t>
  </si>
  <si>
    <t>State Convention</t>
  </si>
  <si>
    <t>October FFA meeting</t>
  </si>
  <si>
    <t xml:space="preserve">Community Tuesday </t>
  </si>
  <si>
    <t>LDE Bowl round 1</t>
  </si>
  <si>
    <t>Brady</t>
  </si>
  <si>
    <t>Cavazos</t>
  </si>
  <si>
    <t>Gammill</t>
  </si>
  <si>
    <t>Garcia</t>
  </si>
  <si>
    <t>Garner</t>
  </si>
  <si>
    <t>Jacobs</t>
  </si>
  <si>
    <t>Karisch</t>
  </si>
  <si>
    <t>Lim</t>
  </si>
  <si>
    <t>New</t>
  </si>
  <si>
    <t>Storts</t>
  </si>
  <si>
    <t>Valicek</t>
  </si>
  <si>
    <t>Vassar</t>
  </si>
  <si>
    <t>Brown</t>
  </si>
  <si>
    <t>Carey</t>
  </si>
  <si>
    <t>Chang</t>
  </si>
  <si>
    <t>Cox</t>
  </si>
  <si>
    <t>Kolb</t>
  </si>
  <si>
    <t>Nugent</t>
  </si>
  <si>
    <t>Perez</t>
  </si>
  <si>
    <t>Pluchino</t>
  </si>
  <si>
    <t>Sanders</t>
  </si>
  <si>
    <t>Weiss</t>
  </si>
  <si>
    <t>Seitz Fundraiser</t>
  </si>
  <si>
    <t>District 7 LDE</t>
  </si>
  <si>
    <t>b</t>
  </si>
  <si>
    <t>y</t>
  </si>
  <si>
    <t>g</t>
  </si>
  <si>
    <t>Crabtrey</t>
  </si>
  <si>
    <t>Lovett</t>
  </si>
  <si>
    <t>Mendoza</t>
  </si>
  <si>
    <t>Parisian</t>
  </si>
  <si>
    <t>Puente</t>
  </si>
  <si>
    <t>Riley</t>
  </si>
  <si>
    <t>Stewart</t>
  </si>
  <si>
    <t>Bach</t>
  </si>
  <si>
    <t>Conner</t>
  </si>
  <si>
    <t>Evans</t>
  </si>
  <si>
    <t>Y</t>
  </si>
  <si>
    <t>Can Food Drive</t>
  </si>
  <si>
    <t xml:space="preserve">Thank you note meeting </t>
  </si>
  <si>
    <t>AET Workshop</t>
  </si>
  <si>
    <t xml:space="preserve">November  FFA Meeting </t>
  </si>
  <si>
    <t xml:space="preserve">Christmas Dinner </t>
  </si>
  <si>
    <t xml:space="preserve">January Blood Drive </t>
  </si>
  <si>
    <t>Practice show Lambs/Gaots</t>
  </si>
  <si>
    <t>childrens Barnyard</t>
  </si>
  <si>
    <t xml:space="preserve">Made For Excelence </t>
  </si>
  <si>
    <t>Elite Conference</t>
  </si>
  <si>
    <t xml:space="preserve">April Blood Drive </t>
  </si>
  <si>
    <t>Green Totals</t>
  </si>
  <si>
    <t>Yellow Totals</t>
  </si>
  <si>
    <t>Blue Total</t>
  </si>
  <si>
    <t>CAPS Paper</t>
  </si>
  <si>
    <t xml:space="preserve">February FFA Meeting </t>
  </si>
  <si>
    <t>March FFA Meeting</t>
  </si>
  <si>
    <t xml:space="preserve">HLSR </t>
  </si>
  <si>
    <t xml:space="preserve">San Antonio </t>
  </si>
  <si>
    <t>Student Name</t>
  </si>
  <si>
    <t>Barker</t>
  </si>
  <si>
    <t>Bermadoc</t>
  </si>
  <si>
    <t>Boswell</t>
  </si>
  <si>
    <t>Brunson</t>
  </si>
  <si>
    <t>Castella</t>
  </si>
  <si>
    <t>Elia</t>
  </si>
  <si>
    <t>Elliot</t>
  </si>
  <si>
    <t>Fersuson</t>
  </si>
  <si>
    <t>Finck</t>
  </si>
  <si>
    <t>freeman</t>
  </si>
  <si>
    <t>Gage</t>
  </si>
  <si>
    <t>Gomez</t>
  </si>
  <si>
    <t>guel</t>
  </si>
  <si>
    <t>Hall</t>
  </si>
  <si>
    <t>Hatcher</t>
  </si>
  <si>
    <t>Hernandea</t>
  </si>
  <si>
    <t>Kantun</t>
  </si>
  <si>
    <t>Lauritsen</t>
  </si>
  <si>
    <t>Luis</t>
  </si>
  <si>
    <t>Mandary</t>
  </si>
  <si>
    <t>Mica</t>
  </si>
  <si>
    <t>Motgomery</t>
  </si>
  <si>
    <t>Nesser</t>
  </si>
  <si>
    <t>Asmus</t>
  </si>
  <si>
    <t xml:space="preserve"> Camille</t>
  </si>
  <si>
    <t xml:space="preserve"> Aaron</t>
  </si>
  <si>
    <t xml:space="preserve"> Connor</t>
  </si>
  <si>
    <t xml:space="preserve"> Claire</t>
  </si>
  <si>
    <t xml:space="preserve"> Leo</t>
  </si>
  <si>
    <t xml:space="preserve"> Ben</t>
  </si>
  <si>
    <t xml:space="preserve"> Jack</t>
  </si>
  <si>
    <t xml:space="preserve"> Katie</t>
  </si>
  <si>
    <t xml:space="preserve"> Ashley</t>
  </si>
  <si>
    <t xml:space="preserve"> Madeleine</t>
  </si>
  <si>
    <t xml:space="preserve"> Agatha</t>
  </si>
  <si>
    <t xml:space="preserve"> Cayla</t>
  </si>
  <si>
    <t xml:space="preserve"> Christian</t>
  </si>
  <si>
    <t xml:space="preserve"> Leila</t>
  </si>
  <si>
    <t xml:space="preserve"> Amelia</t>
  </si>
  <si>
    <t xml:space="preserve"> James</t>
  </si>
  <si>
    <t xml:space="preserve"> Wheeler</t>
  </si>
  <si>
    <t xml:space="preserve"> Zeah </t>
  </si>
  <si>
    <t xml:space="preserve"> William </t>
  </si>
  <si>
    <t xml:space="preserve"> Emorie Claire</t>
  </si>
  <si>
    <t xml:space="preserve"> Baxter </t>
  </si>
  <si>
    <t xml:space="preserve"> Will</t>
  </si>
  <si>
    <t xml:space="preserve"> Madison </t>
  </si>
  <si>
    <t xml:space="preserve"> Bryce</t>
  </si>
  <si>
    <t xml:space="preserve"> Madeline</t>
  </si>
  <si>
    <t xml:space="preserve"> Elizabeth</t>
  </si>
  <si>
    <t xml:space="preserve"> Estefani</t>
  </si>
  <si>
    <t xml:space="preserve"> Rheily</t>
  </si>
  <si>
    <t xml:space="preserve"> Emma</t>
  </si>
  <si>
    <t xml:space="preserve"> Mathew</t>
  </si>
  <si>
    <t xml:space="preserve"> Lindsey</t>
  </si>
  <si>
    <t xml:space="preserve"> Abbey</t>
  </si>
  <si>
    <t xml:space="preserve"> Logan </t>
  </si>
  <si>
    <t xml:space="preserve"> Alberto</t>
  </si>
  <si>
    <t xml:space="preserve"> Kinsey</t>
  </si>
  <si>
    <t xml:space="preserve"> Cindy</t>
  </si>
  <si>
    <t xml:space="preserve"> Kaitlynn</t>
  </si>
  <si>
    <t xml:space="preserve"> Avery</t>
  </si>
  <si>
    <t xml:space="preserve"> Presley</t>
  </si>
  <si>
    <t xml:space="preserve"> Wyatt</t>
  </si>
  <si>
    <t xml:space="preserve"> Lydia</t>
  </si>
  <si>
    <t xml:space="preserve"> Josephine</t>
  </si>
  <si>
    <t xml:space="preserve"> Colt </t>
  </si>
  <si>
    <t xml:space="preserve"> Dare</t>
  </si>
  <si>
    <t xml:space="preserve"> Brooke</t>
  </si>
  <si>
    <t xml:space="preserve"> Leslie</t>
  </si>
  <si>
    <t xml:space="preserve"> Emily</t>
  </si>
  <si>
    <t xml:space="preserve"> Luke</t>
  </si>
  <si>
    <t xml:space="preserve"> Carson</t>
  </si>
  <si>
    <t xml:space="preserve"> Dylan</t>
  </si>
  <si>
    <t xml:space="preserve"> John </t>
  </si>
  <si>
    <t xml:space="preserve"> Olivia</t>
  </si>
  <si>
    <t xml:space="preserve"> Elise</t>
  </si>
  <si>
    <t>Pereia</t>
  </si>
  <si>
    <t xml:space="preserve"> Ednalrz</t>
  </si>
  <si>
    <t>Pereira</t>
  </si>
  <si>
    <t xml:space="preserve"> Jaziel</t>
  </si>
  <si>
    <t xml:space="preserve"> Caroline</t>
  </si>
  <si>
    <t xml:space="preserve"> Catherine</t>
  </si>
  <si>
    <t xml:space="preserve"> john </t>
  </si>
  <si>
    <t xml:space="preserve"> Mary Elyse</t>
  </si>
  <si>
    <t xml:space="preserve"> Ava</t>
  </si>
  <si>
    <t xml:space="preserve"> Erin</t>
  </si>
  <si>
    <t xml:space="preserve"> Jennifer </t>
  </si>
  <si>
    <t xml:space="preserve"> Raul</t>
  </si>
  <si>
    <t>Richardson</t>
  </si>
  <si>
    <t xml:space="preserve"> Blaine</t>
  </si>
  <si>
    <t xml:space="preserve"> Payton </t>
  </si>
  <si>
    <t>Ryan</t>
  </si>
  <si>
    <t xml:space="preserve"> Hannah</t>
  </si>
  <si>
    <t xml:space="preserve"> Sarah</t>
  </si>
  <si>
    <t xml:space="preserve"> Reagan</t>
  </si>
  <si>
    <t>Shaw</t>
  </si>
  <si>
    <t xml:space="preserve"> Lola</t>
  </si>
  <si>
    <t>Shea</t>
  </si>
  <si>
    <t>Shine</t>
  </si>
  <si>
    <t xml:space="preserve"> Kinsey </t>
  </si>
  <si>
    <t>Soanes</t>
  </si>
  <si>
    <t xml:space="preserve"> Lulu</t>
  </si>
  <si>
    <t>Stanicic</t>
  </si>
  <si>
    <t xml:space="preserve"> Ryan</t>
  </si>
  <si>
    <t xml:space="preserve"> Anabel</t>
  </si>
  <si>
    <t xml:space="preserve"> Alex</t>
  </si>
  <si>
    <t xml:space="preserve"> Annie</t>
  </si>
  <si>
    <t xml:space="preserve"> elizabeth </t>
  </si>
  <si>
    <t xml:space="preserve"> Sam</t>
  </si>
  <si>
    <t xml:space="preserve"> Lucy</t>
  </si>
  <si>
    <t>Woloson</t>
  </si>
  <si>
    <t xml:space="preserve"> Joseph</t>
  </si>
  <si>
    <t xml:space="preserve"> Michael</t>
  </si>
  <si>
    <t>September FFA Meeting</t>
  </si>
  <si>
    <t>Sealy Invitational LDE</t>
  </si>
  <si>
    <t>SPCA Drive</t>
  </si>
  <si>
    <t>Greenhand Camp</t>
  </si>
  <si>
    <t>Medina</t>
  </si>
  <si>
    <t>Ratlief</t>
  </si>
  <si>
    <t>Kara</t>
  </si>
  <si>
    <t>Gonzales</t>
  </si>
  <si>
    <t>Bounds</t>
  </si>
  <si>
    <t xml:space="preserve">Elizabeth </t>
  </si>
  <si>
    <t>Sanchez</t>
  </si>
  <si>
    <t>Paulina</t>
  </si>
  <si>
    <t>Family Picnic</t>
  </si>
  <si>
    <t>Hog clinics with the breeder (2 of 3)</t>
  </si>
  <si>
    <t>January FFA Meeting - In OD</t>
  </si>
  <si>
    <t>Area LDE</t>
  </si>
  <si>
    <t>State LDE</t>
  </si>
  <si>
    <t xml:space="preserve">Southern classic </t>
  </si>
  <si>
    <t>Poultry Judging Workshop</t>
  </si>
  <si>
    <t xml:space="preserve">Cans and cardboard </t>
  </si>
  <si>
    <t>FFA Week (.5 per day)</t>
  </si>
  <si>
    <t xml:space="preserve">Selections helpers </t>
  </si>
  <si>
    <t>Goat/Lamb Camp</t>
  </si>
  <si>
    <t xml:space="preserve">Poultry clinic </t>
  </si>
  <si>
    <t xml:space="preserve">Hog  clinic </t>
  </si>
  <si>
    <t>Lamb/Goat/Pig Showmanship - Mr. Wright</t>
  </si>
  <si>
    <t>..2</t>
  </si>
  <si>
    <t>Speaking Workshop</t>
  </si>
  <si>
    <t>7 Rings of Gold</t>
  </si>
  <si>
    <t>HOT CDE</t>
  </si>
  <si>
    <t xml:space="preserve">A&amp;M Practice </t>
  </si>
  <si>
    <t>a&amp;M CDE</t>
  </si>
  <si>
    <t>Santa Farm Front Gate</t>
  </si>
  <si>
    <t xml:space="preserve">Shoot Concordia </t>
  </si>
  <si>
    <t>Farmers Marker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</si>
</sst>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/>
    <xf numFmtId="0" fontId="1" fillId="4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textRotation="45"/>
    </xf>
    <xf numFmtId="0" fontId="1" fillId="3" borderId="1" xfId="0" applyFont="1" applyFill="1" applyBorder="1" applyAlignment="1">
      <alignment textRotation="45"/>
    </xf>
    <xf numFmtId="0" fontId="0" fillId="4" borderId="1" xfId="0" applyFont="1" applyFill="1" applyBorder="1" applyAlignment="1">
      <alignment textRotation="45"/>
    </xf>
    <xf numFmtId="0" fontId="0" fillId="2" borderId="1" xfId="0" applyFont="1" applyFill="1" applyBorder="1" applyAlignment="1">
      <alignment textRotation="45"/>
    </xf>
    <xf numFmtId="0" fontId="0" fillId="3" borderId="1" xfId="0" applyFont="1" applyFill="1" applyBorder="1" applyAlignment="1">
      <alignment textRotation="45"/>
    </xf>
    <xf numFmtId="0" fontId="0" fillId="2" borderId="1" xfId="0" applyFont="1" applyFill="1" applyBorder="1" applyAlignment="1">
      <alignment horizontal="left" textRotation="45"/>
    </xf>
    <xf numFmtId="0" fontId="4" fillId="0" borderId="1" xfId="0" applyNumberFormat="1" applyFont="1" applyFill="1" applyBorder="1" applyAlignment="1" applyProtection="1">
      <alignment vertical="top" textRotation="60" wrapText="1"/>
    </xf>
    <xf numFmtId="0" fontId="5" fillId="0" borderId="1" xfId="0" applyNumberFormat="1" applyFont="1" applyFill="1" applyBorder="1" applyProtection="1"/>
    <xf numFmtId="0" fontId="6" fillId="0" borderId="1" xfId="0" applyNumberFormat="1" applyFont="1" applyFill="1" applyBorder="1" applyProtection="1"/>
    <xf numFmtId="0" fontId="4" fillId="0" borderId="1" xfId="0" applyNumberFormat="1" applyFont="1" applyFill="1" applyBorder="1" applyProtection="1"/>
    <xf numFmtId="0" fontId="7" fillId="0" borderId="0" xfId="0" applyNumberFormat="1" applyFont="1" applyFill="1" applyBorder="1"/>
    <xf numFmtId="0" fontId="8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1" fillId="4" borderId="1" xfId="0" applyFont="1" applyFill="1" applyBorder="1" applyAlignment="1">
      <alignment textRotation="45"/>
    </xf>
    <xf numFmtId="0" fontId="0" fillId="0" borderId="1" xfId="0" applyFont="1" applyBorder="1" applyAlignment="1">
      <alignment textRotation="45"/>
    </xf>
    <xf numFmtId="0" fontId="0" fillId="0" borderId="1" xfId="0" applyFont="1" applyBorder="1" applyAlignment="1"/>
    <xf numFmtId="0" fontId="8" fillId="0" borderId="1" xfId="0" applyNumberFormat="1" applyFont="1" applyFill="1" applyBorder="1" applyProtection="1"/>
    <xf numFmtId="0" fontId="9" fillId="0" borderId="1" xfId="0" applyNumberFormat="1" applyFont="1" applyFill="1" applyBorder="1" applyProtection="1"/>
    <xf numFmtId="0" fontId="0" fillId="3" borderId="1" xfId="0" applyFont="1" applyFill="1" applyBorder="1"/>
    <xf numFmtId="0" fontId="0" fillId="0" borderId="2" xfId="0" applyFont="1" applyBorder="1" applyAlignment="1">
      <alignment textRotation="45"/>
    </xf>
    <xf numFmtId="0" fontId="0" fillId="0" borderId="2" xfId="0" applyFont="1" applyBorder="1" applyAlignment="1"/>
    <xf numFmtId="0" fontId="0" fillId="0" borderId="2" xfId="0" applyFont="1" applyFill="1" applyBorder="1"/>
    <xf numFmtId="0" fontId="1" fillId="0" borderId="2" xfId="0" applyFont="1" applyFill="1" applyBorder="1"/>
    <xf numFmtId="0" fontId="1" fillId="2" borderId="3" xfId="0" applyFont="1" applyFill="1" applyBorder="1" applyAlignment="1">
      <alignment textRotation="45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textRotation="45"/>
    </xf>
    <xf numFmtId="0" fontId="2" fillId="2" borderId="6" xfId="0" applyFont="1" applyFill="1" applyBorder="1" applyAlignment="1">
      <alignment textRotation="45"/>
    </xf>
    <xf numFmtId="0" fontId="2" fillId="3" borderId="7" xfId="0" applyFont="1" applyFill="1" applyBorder="1" applyAlignment="1">
      <alignment horizontal="center"/>
    </xf>
    <xf numFmtId="0" fontId="0" fillId="5" borderId="1" xfId="0" applyFont="1" applyFill="1" applyBorder="1"/>
    <xf numFmtId="0" fontId="0" fillId="3" borderId="1" xfId="0" applyFont="1" applyFill="1" applyBorder="1" applyAlignment="1">
      <alignment horizontal="left" textRotation="45"/>
    </xf>
    <xf numFmtId="0" fontId="1" fillId="3" borderId="3" xfId="0" applyFont="1" applyFill="1" applyBorder="1" applyAlignment="1">
      <alignment textRotation="45"/>
    </xf>
    <xf numFmtId="0" fontId="1" fillId="3" borderId="3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3" fillId="0" borderId="2" xfId="0" applyFont="1" applyFill="1" applyBorder="1"/>
    <xf numFmtId="0" fontId="0" fillId="3" borderId="1" xfId="0" applyFont="1" applyFill="1" applyBorder="1" applyAlignment="1"/>
    <xf numFmtId="0" fontId="0" fillId="4" borderId="1" xfId="0" applyFont="1" applyFill="1" applyBorder="1" applyAlignment="1">
      <alignment horizontal="left" textRotation="45"/>
    </xf>
    <xf numFmtId="0" fontId="0" fillId="4" borderId="1" xfId="0" applyFont="1" applyFill="1" applyBorder="1"/>
    <xf numFmtId="0" fontId="2" fillId="4" borderId="1" xfId="0" applyFont="1" applyFill="1" applyBorder="1"/>
    <xf numFmtId="0" fontId="3" fillId="4" borderId="8" xfId="0" applyFont="1" applyFill="1" applyBorder="1" applyAlignment="1">
      <alignment textRotation="45"/>
    </xf>
    <xf numFmtId="0" fontId="3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textRotation="45"/>
    </xf>
    <xf numFmtId="0" fontId="1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F97"/>
  <sheetViews>
    <sheetView tabSelected="1" zoomScale="70" zoomScaleNormal="70" workbookViewId="0">
      <pane ySplit="1" topLeftCell="A65" activePane="bottomLeft" state="frozen"/>
      <selection pane="bottomLeft" activeCell="A76" sqref="A76"/>
    </sheetView>
  </sheetViews>
  <sheetFormatPr defaultColWidth="9.1796875" defaultRowHeight="14.5" x14ac:dyDescent="0.35"/>
  <cols>
    <col min="1" max="1" width="14.453125" style="26" customWidth="1"/>
    <col min="2" max="2" width="14.453125" style="32" customWidth="1"/>
    <col min="3" max="3" width="7" style="4" customWidth="1"/>
    <col min="4" max="4" width="7" style="5" customWidth="1"/>
    <col min="5" max="5" width="7" style="62" customWidth="1"/>
    <col min="6" max="6" width="7" style="3" customWidth="1"/>
    <col min="7" max="7" width="7" style="66" customWidth="1"/>
    <col min="8" max="8" width="4" style="38" customWidth="1"/>
    <col min="9" max="10" width="4.54296875" style="8" customWidth="1"/>
    <col min="11" max="11" width="4.54296875" style="3" customWidth="1"/>
    <col min="12" max="12" width="4.54296875" style="8" customWidth="1"/>
    <col min="13" max="15" width="4.54296875" style="3" customWidth="1"/>
    <col min="16" max="16" width="4.54296875" style="12" customWidth="1"/>
    <col min="17" max="17" width="4.54296875" style="3" customWidth="1"/>
    <col min="18" max="20" width="4.54296875" style="8" customWidth="1"/>
    <col min="21" max="21" width="4.54296875" style="3" customWidth="1"/>
    <col min="22" max="22" width="4.54296875" style="7" customWidth="1"/>
    <col min="23" max="23" width="4.54296875" style="9" customWidth="1"/>
    <col min="24" max="24" width="4.54296875" style="10" customWidth="1"/>
    <col min="25" max="25" width="4.54296875" style="9" customWidth="1"/>
    <col min="26" max="27" width="4.54296875" style="10" customWidth="1"/>
    <col min="28" max="29" width="4.54296875" style="9" customWidth="1"/>
    <col min="30" max="32" width="4.54296875" style="10" customWidth="1"/>
    <col min="33" max="33" width="4.54296875" style="7" customWidth="1"/>
    <col min="34" max="34" width="4.54296875" style="10" customWidth="1"/>
    <col min="35" max="35" width="4.54296875" style="9" customWidth="1"/>
    <col min="36" max="36" width="4.54296875" style="7" customWidth="1"/>
    <col min="37" max="37" width="4.54296875" style="10" customWidth="1"/>
    <col min="38" max="38" width="4.54296875" style="7" customWidth="1"/>
    <col min="39" max="43" width="4.54296875" style="10" customWidth="1"/>
    <col min="44" max="44" width="4" style="7" customWidth="1"/>
    <col min="45" max="45" width="5.26953125" style="9" customWidth="1"/>
    <col min="46" max="47" width="4" style="10" customWidth="1"/>
    <col min="48" max="48" width="4.453125" style="9" customWidth="1"/>
    <col min="49" max="50" width="4" style="10" customWidth="1"/>
    <col min="51" max="52" width="4.7265625" style="7" customWidth="1"/>
    <col min="53" max="54" width="4.7265625" style="9" customWidth="1"/>
    <col min="55" max="55" width="5.54296875" style="7" customWidth="1"/>
    <col min="56" max="58" width="5.54296875" style="32" customWidth="1"/>
    <col min="59" max="16384" width="9.1796875" style="11"/>
  </cols>
  <sheetData>
    <row r="1" spans="1:58" s="28" customFormat="1" ht="114.65" customHeight="1" x14ac:dyDescent="0.35">
      <c r="A1" s="20" t="s">
        <v>62</v>
      </c>
      <c r="B1" s="33"/>
      <c r="C1" s="41" t="s">
        <v>56</v>
      </c>
      <c r="D1" s="42" t="s">
        <v>55</v>
      </c>
      <c r="E1" s="61" t="s">
        <v>54</v>
      </c>
      <c r="F1" s="14"/>
      <c r="G1" s="65"/>
      <c r="H1" s="37" t="s">
        <v>0</v>
      </c>
      <c r="I1" s="46" t="s">
        <v>199</v>
      </c>
      <c r="J1" s="15" t="s">
        <v>1</v>
      </c>
      <c r="K1" s="14" t="s">
        <v>177</v>
      </c>
      <c r="L1" s="15" t="s">
        <v>180</v>
      </c>
      <c r="M1" s="14" t="s">
        <v>2</v>
      </c>
      <c r="N1" s="14" t="s">
        <v>189</v>
      </c>
      <c r="O1" s="14" t="s">
        <v>3</v>
      </c>
      <c r="P1" s="27" t="s">
        <v>179</v>
      </c>
      <c r="Q1" s="14" t="s">
        <v>198</v>
      </c>
      <c r="R1" s="15" t="s">
        <v>4</v>
      </c>
      <c r="S1" s="15" t="s">
        <v>178</v>
      </c>
      <c r="T1" s="15" t="s">
        <v>28</v>
      </c>
      <c r="U1" s="14" t="s">
        <v>27</v>
      </c>
      <c r="V1" s="16" t="s">
        <v>43</v>
      </c>
      <c r="W1" s="17" t="s">
        <v>44</v>
      </c>
      <c r="X1" s="18" t="s">
        <v>45</v>
      </c>
      <c r="Y1" s="17" t="s">
        <v>46</v>
      </c>
      <c r="Z1" s="18" t="s">
        <v>192</v>
      </c>
      <c r="AA1" s="18" t="s">
        <v>193</v>
      </c>
      <c r="AB1" s="17" t="s">
        <v>211</v>
      </c>
      <c r="AC1" s="19" t="s">
        <v>47</v>
      </c>
      <c r="AD1" s="45" t="s">
        <v>210</v>
      </c>
      <c r="AE1" s="45" t="s">
        <v>194</v>
      </c>
      <c r="AF1" s="45" t="s">
        <v>195</v>
      </c>
      <c r="AG1" s="58" t="s">
        <v>209</v>
      </c>
      <c r="AH1" s="18" t="s">
        <v>190</v>
      </c>
      <c r="AI1" s="17" t="s">
        <v>191</v>
      </c>
      <c r="AJ1" s="16" t="s">
        <v>48</v>
      </c>
      <c r="AK1" s="18" t="s">
        <v>49</v>
      </c>
      <c r="AL1" s="16" t="s">
        <v>50</v>
      </c>
      <c r="AM1" s="18" t="s">
        <v>51</v>
      </c>
      <c r="AN1" s="18" t="s">
        <v>52</v>
      </c>
      <c r="AO1" s="18" t="s">
        <v>201</v>
      </c>
      <c r="AP1" s="18" t="s">
        <v>202</v>
      </c>
      <c r="AQ1" s="18" t="s">
        <v>200</v>
      </c>
      <c r="AR1" s="16" t="s">
        <v>196</v>
      </c>
      <c r="AS1" s="17" t="s">
        <v>58</v>
      </c>
      <c r="AT1" s="18" t="s">
        <v>204</v>
      </c>
      <c r="AU1" s="18" t="s">
        <v>61</v>
      </c>
      <c r="AV1" s="17" t="s">
        <v>197</v>
      </c>
      <c r="AW1" s="18" t="s">
        <v>60</v>
      </c>
      <c r="AX1" s="18" t="s">
        <v>45</v>
      </c>
      <c r="AY1" s="16" t="s">
        <v>53</v>
      </c>
      <c r="AZ1" s="16" t="s">
        <v>57</v>
      </c>
      <c r="BA1" s="17" t="s">
        <v>59</v>
      </c>
      <c r="BB1" s="17" t="s">
        <v>3</v>
      </c>
      <c r="BC1" s="16" t="s">
        <v>205</v>
      </c>
      <c r="BD1" s="18" t="s">
        <v>206</v>
      </c>
      <c r="BE1" s="18" t="s">
        <v>207</v>
      </c>
      <c r="BF1" s="18" t="s">
        <v>208</v>
      </c>
    </row>
    <row r="2" spans="1:58" s="29" customFormat="1" ht="14.5" customHeight="1" x14ac:dyDescent="0.35">
      <c r="A2" s="20"/>
      <c r="B2" s="34"/>
      <c r="C2" s="43"/>
      <c r="D2" s="5"/>
      <c r="E2" s="62"/>
      <c r="F2" s="3" t="s">
        <v>30</v>
      </c>
      <c r="G2" s="66"/>
      <c r="H2" s="38" t="s">
        <v>30</v>
      </c>
      <c r="I2" s="47" t="s">
        <v>29</v>
      </c>
      <c r="J2" s="8" t="s">
        <v>29</v>
      </c>
      <c r="K2" s="3" t="s">
        <v>42</v>
      </c>
      <c r="L2" s="8" t="s">
        <v>29</v>
      </c>
      <c r="M2" s="3" t="s">
        <v>30</v>
      </c>
      <c r="N2" s="3" t="s">
        <v>30</v>
      </c>
      <c r="O2" s="3" t="s">
        <v>30</v>
      </c>
      <c r="P2" s="12" t="s">
        <v>31</v>
      </c>
      <c r="Q2" s="3" t="s">
        <v>30</v>
      </c>
      <c r="R2" s="8" t="s">
        <v>29</v>
      </c>
      <c r="S2" s="8" t="s">
        <v>29</v>
      </c>
      <c r="T2" s="8" t="s">
        <v>29</v>
      </c>
      <c r="U2" s="3" t="s">
        <v>30</v>
      </c>
      <c r="V2" s="7" t="s">
        <v>31</v>
      </c>
      <c r="W2" s="9" t="s">
        <v>42</v>
      </c>
      <c r="X2" s="10" t="s">
        <v>29</v>
      </c>
      <c r="Y2" s="9" t="s">
        <v>30</v>
      </c>
      <c r="Z2" s="10" t="s">
        <v>29</v>
      </c>
      <c r="AA2" s="10" t="s">
        <v>29</v>
      </c>
      <c r="AB2" s="9" t="s">
        <v>30</v>
      </c>
      <c r="AC2" s="9" t="s">
        <v>30</v>
      </c>
      <c r="AD2" s="10" t="s">
        <v>29</v>
      </c>
      <c r="AE2" s="10" t="s">
        <v>29</v>
      </c>
      <c r="AF2" s="10" t="s">
        <v>29</v>
      </c>
      <c r="AG2" s="7" t="s">
        <v>31</v>
      </c>
      <c r="AH2" s="10" t="s">
        <v>29</v>
      </c>
      <c r="AI2" s="9" t="s">
        <v>30</v>
      </c>
      <c r="AJ2" s="7" t="s">
        <v>31</v>
      </c>
      <c r="AK2" s="10" t="s">
        <v>29</v>
      </c>
      <c r="AL2" s="7" t="s">
        <v>31</v>
      </c>
      <c r="AM2" s="10" t="s">
        <v>29</v>
      </c>
      <c r="AN2" s="10" t="s">
        <v>29</v>
      </c>
      <c r="AO2" s="10" t="s">
        <v>29</v>
      </c>
      <c r="AP2" s="10" t="s">
        <v>29</v>
      </c>
      <c r="AQ2" s="10" t="s">
        <v>29</v>
      </c>
      <c r="AR2" s="7" t="s">
        <v>31</v>
      </c>
      <c r="AS2" s="9" t="s">
        <v>30</v>
      </c>
      <c r="AT2" s="10" t="s">
        <v>29</v>
      </c>
      <c r="AU2" s="10" t="s">
        <v>29</v>
      </c>
      <c r="AV2" s="9" t="s">
        <v>30</v>
      </c>
      <c r="AW2" s="10" t="s">
        <v>29</v>
      </c>
      <c r="AX2" s="10" t="s">
        <v>29</v>
      </c>
      <c r="AY2" s="7" t="s">
        <v>31</v>
      </c>
      <c r="AZ2" s="7" t="s">
        <v>31</v>
      </c>
      <c r="BA2" s="9" t="s">
        <v>30</v>
      </c>
      <c r="BB2" s="9" t="s">
        <v>30</v>
      </c>
      <c r="BC2" s="7" t="s">
        <v>31</v>
      </c>
      <c r="BD2" s="57" t="s">
        <v>29</v>
      </c>
      <c r="BE2" s="57" t="s">
        <v>29</v>
      </c>
      <c r="BF2" s="57" t="s">
        <v>29</v>
      </c>
    </row>
    <row r="3" spans="1:58" x14ac:dyDescent="0.35">
      <c r="A3" s="21" t="s">
        <v>86</v>
      </c>
      <c r="B3" s="35" t="s">
        <v>87</v>
      </c>
      <c r="C3" s="43">
        <f>SUMIF($F$2:$BX$2,"b",F3:BX3)</f>
        <v>10</v>
      </c>
      <c r="D3" s="13">
        <f>SUMIF($F$2:$BX$2,"y",F3:BX3)</f>
        <v>8.7000000000000011</v>
      </c>
      <c r="E3" s="63">
        <f>SUMIF($F$2:$BX$2,"g",F3:BX3)</f>
        <v>3</v>
      </c>
      <c r="F3" s="9">
        <v>0.2</v>
      </c>
      <c r="G3" s="67"/>
      <c r="I3" s="47"/>
      <c r="K3" s="3">
        <v>0.2</v>
      </c>
      <c r="L3" s="8">
        <v>1</v>
      </c>
      <c r="M3" s="3">
        <v>0.2</v>
      </c>
      <c r="N3" s="3">
        <v>1</v>
      </c>
      <c r="S3" s="8">
        <v>1</v>
      </c>
      <c r="T3" s="8">
        <v>1</v>
      </c>
      <c r="U3" s="3">
        <v>2.2999999999999998</v>
      </c>
      <c r="V3" s="7">
        <v>3</v>
      </c>
      <c r="W3" s="9">
        <v>0.8</v>
      </c>
      <c r="X3" s="10">
        <v>1</v>
      </c>
      <c r="Y3" s="9">
        <v>0.2</v>
      </c>
      <c r="Z3" s="10">
        <v>1</v>
      </c>
      <c r="AC3" s="9">
        <v>0.2</v>
      </c>
      <c r="AF3" s="32"/>
      <c r="AG3" s="59"/>
      <c r="AI3" s="9">
        <v>0.2</v>
      </c>
      <c r="AM3" s="10">
        <v>1</v>
      </c>
      <c r="AQ3" s="10">
        <v>1</v>
      </c>
      <c r="AS3" s="9">
        <v>0.2</v>
      </c>
      <c r="AT3" s="10">
        <v>1</v>
      </c>
      <c r="AV3" s="9">
        <v>2</v>
      </c>
      <c r="AW3" s="10">
        <v>1</v>
      </c>
      <c r="BA3" s="9">
        <v>0.2</v>
      </c>
      <c r="BB3" s="9">
        <v>1</v>
      </c>
      <c r="BF3" s="32">
        <v>1</v>
      </c>
    </row>
    <row r="4" spans="1:58" x14ac:dyDescent="0.35">
      <c r="A4" s="21" t="s">
        <v>39</v>
      </c>
      <c r="B4" s="35" t="s">
        <v>88</v>
      </c>
      <c r="C4" s="43">
        <f t="shared" ref="C4:C67" si="0">SUMIF($F$2:$BX$2,"b",F4:BX4)</f>
        <v>4</v>
      </c>
      <c r="D4" s="13">
        <f t="shared" ref="D4:D67" si="1">SUMIF($F$2:$BX$2,"y",F4:BX4)</f>
        <v>4.05</v>
      </c>
      <c r="E4" s="63">
        <f t="shared" ref="E4:E67" si="2">SUMIF($F$2:$BX$2,"g",F4:BX4)</f>
        <v>3</v>
      </c>
      <c r="F4" s="9"/>
      <c r="G4" s="67"/>
      <c r="I4" s="47"/>
      <c r="L4" s="8">
        <v>1</v>
      </c>
      <c r="Y4" s="9">
        <v>0.2</v>
      </c>
      <c r="AC4" s="9">
        <v>0.2</v>
      </c>
      <c r="AF4" s="32"/>
      <c r="AG4" s="59"/>
      <c r="AI4" s="9">
        <v>0.2</v>
      </c>
      <c r="AJ4" s="7">
        <v>1</v>
      </c>
      <c r="AK4" s="10">
        <v>1</v>
      </c>
      <c r="AP4" s="10">
        <v>1</v>
      </c>
      <c r="AQ4" s="10">
        <v>1</v>
      </c>
      <c r="AR4" s="7">
        <v>2</v>
      </c>
      <c r="AS4" s="9">
        <v>0.2</v>
      </c>
      <c r="AV4" s="9">
        <v>3.25</v>
      </c>
    </row>
    <row r="5" spans="1:58" x14ac:dyDescent="0.35">
      <c r="A5" s="21" t="s">
        <v>63</v>
      </c>
      <c r="B5" s="35" t="s">
        <v>89</v>
      </c>
      <c r="C5" s="43">
        <f t="shared" si="0"/>
        <v>3</v>
      </c>
      <c r="D5" s="13">
        <f t="shared" si="1"/>
        <v>4.4500000000000011</v>
      </c>
      <c r="E5" s="63">
        <f t="shared" si="2"/>
        <v>3</v>
      </c>
      <c r="F5" s="9">
        <v>0.2</v>
      </c>
      <c r="G5" s="67"/>
      <c r="I5" s="47"/>
      <c r="K5" s="3">
        <v>0.2</v>
      </c>
      <c r="L5" s="8">
        <v>1</v>
      </c>
      <c r="M5" s="3">
        <v>0.2</v>
      </c>
      <c r="N5" s="3">
        <v>1</v>
      </c>
      <c r="P5" s="12">
        <v>1</v>
      </c>
      <c r="V5" s="7">
        <v>1</v>
      </c>
      <c r="W5" s="9">
        <v>0.8</v>
      </c>
      <c r="X5" s="10">
        <v>1</v>
      </c>
      <c r="Y5" s="9">
        <v>0.2</v>
      </c>
      <c r="AF5" s="32"/>
      <c r="AG5" s="59"/>
      <c r="AI5" s="9">
        <v>0.2</v>
      </c>
      <c r="AJ5" s="7">
        <v>1</v>
      </c>
      <c r="AS5" s="9">
        <v>0.2</v>
      </c>
      <c r="AV5" s="9">
        <v>1.25</v>
      </c>
      <c r="AW5" s="10">
        <v>1</v>
      </c>
      <c r="BA5" s="9">
        <v>0.2</v>
      </c>
    </row>
    <row r="6" spans="1:58" x14ac:dyDescent="0.35">
      <c r="A6" s="21" t="s">
        <v>64</v>
      </c>
      <c r="B6" s="35" t="s">
        <v>90</v>
      </c>
      <c r="C6" s="43">
        <f t="shared" si="0"/>
        <v>2</v>
      </c>
      <c r="D6" s="13">
        <f t="shared" si="1"/>
        <v>2.6000000000000005</v>
      </c>
      <c r="E6" s="63">
        <f t="shared" si="2"/>
        <v>2</v>
      </c>
      <c r="F6" s="9"/>
      <c r="G6" s="67"/>
      <c r="I6" s="47"/>
      <c r="L6" s="8">
        <v>1</v>
      </c>
      <c r="U6" s="3">
        <v>1</v>
      </c>
      <c r="W6" s="9">
        <v>1</v>
      </c>
      <c r="AC6" s="9">
        <v>0.2</v>
      </c>
      <c r="AF6" s="32"/>
      <c r="AG6" s="59"/>
      <c r="AI6" s="9">
        <v>0.2</v>
      </c>
      <c r="AP6" s="10">
        <v>1</v>
      </c>
      <c r="AS6" s="9">
        <v>0.2</v>
      </c>
      <c r="AY6" s="7">
        <v>1</v>
      </c>
      <c r="AZ6" s="7">
        <v>1</v>
      </c>
    </row>
    <row r="7" spans="1:58" x14ac:dyDescent="0.35">
      <c r="A7" s="30" t="s">
        <v>65</v>
      </c>
      <c r="B7" s="35" t="s">
        <v>91</v>
      </c>
      <c r="C7" s="43">
        <f t="shared" si="0"/>
        <v>1</v>
      </c>
      <c r="D7" s="13">
        <f t="shared" si="1"/>
        <v>0</v>
      </c>
      <c r="E7" s="63">
        <f t="shared" si="2"/>
        <v>0</v>
      </c>
      <c r="F7" s="9"/>
      <c r="G7" s="67"/>
      <c r="I7" s="47"/>
      <c r="L7" s="8">
        <v>1</v>
      </c>
    </row>
    <row r="8" spans="1:58" x14ac:dyDescent="0.35">
      <c r="A8" s="31" t="s">
        <v>5</v>
      </c>
      <c r="B8" s="35" t="s">
        <v>92</v>
      </c>
      <c r="C8" s="43">
        <f t="shared" si="0"/>
        <v>1</v>
      </c>
      <c r="D8" s="13">
        <f t="shared" si="1"/>
        <v>3.25</v>
      </c>
      <c r="E8" s="63">
        <f t="shared" si="2"/>
        <v>2</v>
      </c>
      <c r="F8" s="68"/>
      <c r="G8" s="69">
        <v>1</v>
      </c>
      <c r="I8" s="47"/>
      <c r="K8" s="3">
        <v>0.2</v>
      </c>
      <c r="L8" s="8">
        <v>1</v>
      </c>
      <c r="M8" s="3">
        <v>0.2</v>
      </c>
      <c r="N8" s="3">
        <v>1</v>
      </c>
      <c r="Y8" s="9">
        <v>0.2</v>
      </c>
      <c r="AC8" s="9">
        <v>0.2</v>
      </c>
      <c r="AF8" s="32"/>
      <c r="AG8" s="59"/>
      <c r="AI8" s="9">
        <v>0.2</v>
      </c>
      <c r="AJ8" s="7">
        <v>1</v>
      </c>
      <c r="AV8" s="9">
        <v>1.25</v>
      </c>
      <c r="BC8" s="7">
        <v>1</v>
      </c>
    </row>
    <row r="9" spans="1:58" x14ac:dyDescent="0.35">
      <c r="A9" s="31" t="s">
        <v>185</v>
      </c>
      <c r="B9" s="35" t="s">
        <v>186</v>
      </c>
      <c r="C9" s="43">
        <f t="shared" si="0"/>
        <v>3</v>
      </c>
      <c r="D9" s="13">
        <f t="shared" si="1"/>
        <v>1.2</v>
      </c>
      <c r="E9" s="63">
        <f t="shared" si="2"/>
        <v>0</v>
      </c>
      <c r="F9" s="68"/>
      <c r="G9" s="69"/>
      <c r="I9" s="47"/>
      <c r="K9" s="3">
        <v>0.2</v>
      </c>
      <c r="N9" s="3">
        <v>1</v>
      </c>
      <c r="BD9" s="32">
        <v>1</v>
      </c>
      <c r="BE9" s="32">
        <v>1</v>
      </c>
      <c r="BF9" s="32">
        <v>1</v>
      </c>
    </row>
    <row r="10" spans="1:58" x14ac:dyDescent="0.35">
      <c r="A10" s="22" t="s">
        <v>5</v>
      </c>
      <c r="B10" s="35" t="s">
        <v>93</v>
      </c>
      <c r="C10" s="43">
        <f t="shared" si="0"/>
        <v>3</v>
      </c>
      <c r="D10" s="13">
        <f t="shared" si="1"/>
        <v>4.2</v>
      </c>
      <c r="E10" s="63">
        <f t="shared" si="2"/>
        <v>3</v>
      </c>
      <c r="F10" s="9">
        <v>0.2</v>
      </c>
      <c r="G10" s="67">
        <v>1</v>
      </c>
      <c r="I10" s="47"/>
      <c r="K10" s="3">
        <v>0.2</v>
      </c>
      <c r="N10" s="3">
        <v>1</v>
      </c>
      <c r="T10" s="8">
        <v>1</v>
      </c>
      <c r="Y10" s="9">
        <v>0.2</v>
      </c>
      <c r="AC10" s="9">
        <v>0.2</v>
      </c>
      <c r="AF10" s="32"/>
      <c r="AG10" s="59"/>
      <c r="AH10" s="10">
        <v>1</v>
      </c>
      <c r="AI10" s="9">
        <v>0.2</v>
      </c>
      <c r="AL10" s="7">
        <v>1</v>
      </c>
      <c r="AU10" s="10">
        <v>1</v>
      </c>
      <c r="AV10" s="9">
        <v>2</v>
      </c>
      <c r="AY10" s="7">
        <v>2</v>
      </c>
      <c r="BA10" s="9">
        <v>0.2</v>
      </c>
    </row>
    <row r="11" spans="1:58" x14ac:dyDescent="0.35">
      <c r="A11" s="21" t="s">
        <v>17</v>
      </c>
      <c r="B11" s="35" t="s">
        <v>94</v>
      </c>
      <c r="C11" s="43">
        <f t="shared" si="0"/>
        <v>9</v>
      </c>
      <c r="D11" s="13">
        <f t="shared" si="1"/>
        <v>3.5000000000000009</v>
      </c>
      <c r="E11" s="63">
        <f t="shared" si="2"/>
        <v>5</v>
      </c>
      <c r="F11" s="9"/>
      <c r="G11" s="67"/>
      <c r="I11" s="47"/>
      <c r="K11" s="3">
        <v>0.2</v>
      </c>
      <c r="L11" s="8">
        <v>1</v>
      </c>
      <c r="O11" s="3">
        <v>1</v>
      </c>
      <c r="R11" s="8">
        <v>1</v>
      </c>
      <c r="T11" s="8">
        <v>1</v>
      </c>
      <c r="U11" s="3">
        <v>1.5</v>
      </c>
      <c r="AC11" s="9">
        <v>0.2</v>
      </c>
      <c r="AF11" s="32"/>
      <c r="AG11" s="59"/>
      <c r="AI11" s="9">
        <v>0.2</v>
      </c>
      <c r="AJ11" s="7">
        <v>2</v>
      </c>
      <c r="AM11" s="10">
        <v>1</v>
      </c>
      <c r="AP11" s="10">
        <v>1</v>
      </c>
      <c r="AQ11" s="10">
        <v>1</v>
      </c>
      <c r="AR11" s="7">
        <v>3</v>
      </c>
      <c r="AS11" s="9">
        <v>0.2</v>
      </c>
      <c r="BA11" s="9">
        <v>0.2</v>
      </c>
      <c r="BD11" s="32">
        <v>1</v>
      </c>
      <c r="BE11" s="32">
        <v>1</v>
      </c>
      <c r="BF11" s="32">
        <v>1</v>
      </c>
    </row>
    <row r="12" spans="1:58" x14ac:dyDescent="0.35">
      <c r="A12" s="21" t="s">
        <v>66</v>
      </c>
      <c r="B12" s="35" t="s">
        <v>95</v>
      </c>
      <c r="C12" s="43">
        <f t="shared" si="0"/>
        <v>3</v>
      </c>
      <c r="D12" s="13">
        <f t="shared" si="1"/>
        <v>2.2000000000000002</v>
      </c>
      <c r="E12" s="63">
        <f t="shared" si="2"/>
        <v>2.25</v>
      </c>
      <c r="F12" s="9">
        <v>0.2</v>
      </c>
      <c r="G12" s="67"/>
      <c r="I12" s="47"/>
      <c r="L12" s="8">
        <v>1</v>
      </c>
      <c r="M12" s="3">
        <v>0.2</v>
      </c>
      <c r="X12" s="10">
        <v>1</v>
      </c>
      <c r="Y12" s="9">
        <v>0.2</v>
      </c>
      <c r="AC12" s="9">
        <v>0.2</v>
      </c>
      <c r="AF12" s="32"/>
      <c r="AG12" s="59"/>
      <c r="AI12" s="9">
        <v>0.2</v>
      </c>
      <c r="AP12" s="10">
        <v>1</v>
      </c>
      <c r="AR12" s="7">
        <v>2.25</v>
      </c>
      <c r="AS12" s="9">
        <v>0.2</v>
      </c>
      <c r="AV12" s="9">
        <v>1</v>
      </c>
    </row>
    <row r="13" spans="1:58" x14ac:dyDescent="0.35">
      <c r="A13" s="22" t="s">
        <v>18</v>
      </c>
      <c r="B13" s="35" t="s">
        <v>96</v>
      </c>
      <c r="C13" s="43">
        <f t="shared" si="0"/>
        <v>17</v>
      </c>
      <c r="D13" s="13">
        <f t="shared" si="1"/>
        <v>7.0000000000000009</v>
      </c>
      <c r="E13" s="63">
        <f t="shared" si="2"/>
        <v>3</v>
      </c>
      <c r="F13" s="9">
        <v>0.2</v>
      </c>
      <c r="G13" s="67"/>
      <c r="H13" s="38">
        <v>1</v>
      </c>
      <c r="I13" s="47"/>
      <c r="J13" s="8">
        <v>1</v>
      </c>
      <c r="K13" s="3">
        <v>0.2</v>
      </c>
      <c r="M13" s="3">
        <v>0.2</v>
      </c>
      <c r="R13" s="8">
        <v>1</v>
      </c>
      <c r="S13" s="8">
        <v>1</v>
      </c>
      <c r="T13" s="8">
        <v>1</v>
      </c>
      <c r="U13" s="3">
        <v>1.1000000000000001</v>
      </c>
      <c r="W13" s="9">
        <v>0.8</v>
      </c>
      <c r="X13" s="10">
        <v>1</v>
      </c>
      <c r="Y13" s="9">
        <v>0.2</v>
      </c>
      <c r="Z13" s="10">
        <v>1</v>
      </c>
      <c r="AA13" s="10">
        <v>1</v>
      </c>
      <c r="AC13" s="9">
        <v>0.2</v>
      </c>
      <c r="AE13" s="10">
        <v>1</v>
      </c>
      <c r="AF13" s="32"/>
      <c r="AG13" s="59"/>
      <c r="AI13" s="9">
        <v>0.2</v>
      </c>
      <c r="AK13" s="10">
        <v>1</v>
      </c>
      <c r="AL13" s="7">
        <v>1</v>
      </c>
      <c r="AM13" s="10">
        <v>1</v>
      </c>
      <c r="AN13" s="10">
        <v>1</v>
      </c>
      <c r="AP13" s="10">
        <v>1</v>
      </c>
      <c r="AR13" s="7">
        <v>2</v>
      </c>
      <c r="AS13" s="9">
        <v>0.2</v>
      </c>
      <c r="AT13" s="10">
        <v>1</v>
      </c>
      <c r="AU13" s="10">
        <v>1</v>
      </c>
      <c r="AV13" s="9">
        <v>1.5</v>
      </c>
      <c r="AW13" s="10">
        <v>1</v>
      </c>
      <c r="BA13" s="9">
        <v>0.2</v>
      </c>
      <c r="BB13" s="9">
        <v>1</v>
      </c>
      <c r="BD13" s="32">
        <v>1</v>
      </c>
      <c r="BF13" s="32">
        <v>1</v>
      </c>
    </row>
    <row r="14" spans="1:58" x14ac:dyDescent="0.35">
      <c r="A14" s="21" t="s">
        <v>67</v>
      </c>
      <c r="B14" s="35" t="s">
        <v>97</v>
      </c>
      <c r="C14" s="43">
        <f t="shared" si="0"/>
        <v>3</v>
      </c>
      <c r="D14" s="13">
        <f t="shared" si="1"/>
        <v>4.1999999999999993</v>
      </c>
      <c r="E14" s="63">
        <f t="shared" si="2"/>
        <v>3</v>
      </c>
      <c r="F14" s="9">
        <v>0.2</v>
      </c>
      <c r="G14" s="67"/>
      <c r="I14" s="47"/>
      <c r="K14" s="3">
        <v>0.2</v>
      </c>
      <c r="N14" s="3">
        <v>1</v>
      </c>
      <c r="X14" s="10">
        <v>1</v>
      </c>
      <c r="Y14" s="9">
        <v>0.2</v>
      </c>
      <c r="AC14" s="9">
        <v>0.2</v>
      </c>
      <c r="AF14" s="32"/>
      <c r="AG14" s="59"/>
      <c r="AI14" s="9">
        <v>0.2</v>
      </c>
      <c r="AJ14" s="7">
        <v>1</v>
      </c>
      <c r="AK14" s="10">
        <v>1</v>
      </c>
      <c r="AP14" s="10">
        <v>1</v>
      </c>
      <c r="AR14" s="7">
        <v>1</v>
      </c>
      <c r="AS14" s="9">
        <v>0.2</v>
      </c>
      <c r="AV14" s="9">
        <v>2</v>
      </c>
      <c r="AY14" s="7">
        <v>1</v>
      </c>
    </row>
    <row r="15" spans="1:58" x14ac:dyDescent="0.35">
      <c r="A15" s="31" t="s">
        <v>6</v>
      </c>
      <c r="B15" s="35" t="s">
        <v>98</v>
      </c>
      <c r="C15" s="43">
        <f t="shared" si="0"/>
        <v>0</v>
      </c>
      <c r="D15" s="13">
        <f t="shared" si="1"/>
        <v>0.4</v>
      </c>
      <c r="E15" s="63">
        <f t="shared" si="2"/>
        <v>2</v>
      </c>
      <c r="F15" s="9"/>
      <c r="G15" s="67"/>
      <c r="I15" s="47"/>
      <c r="M15" s="3">
        <v>0.2</v>
      </c>
      <c r="V15" s="7">
        <v>2</v>
      </c>
      <c r="Y15" s="9">
        <v>0.2</v>
      </c>
      <c r="AF15" s="32"/>
      <c r="AG15" s="59"/>
    </row>
    <row r="16" spans="1:58" x14ac:dyDescent="0.35">
      <c r="A16" s="22" t="s">
        <v>6</v>
      </c>
      <c r="B16" s="35" t="s">
        <v>99</v>
      </c>
      <c r="C16" s="43">
        <f t="shared" si="0"/>
        <v>5</v>
      </c>
      <c r="D16" s="13">
        <f t="shared" si="1"/>
        <v>2</v>
      </c>
      <c r="E16" s="63">
        <f t="shared" si="2"/>
        <v>2</v>
      </c>
      <c r="F16" s="9">
        <v>0.2</v>
      </c>
      <c r="G16" s="67">
        <v>1</v>
      </c>
      <c r="I16" s="47">
        <v>1</v>
      </c>
      <c r="K16" s="3">
        <v>0.2</v>
      </c>
      <c r="V16" s="7">
        <v>1</v>
      </c>
      <c r="Y16" s="9">
        <v>0.2</v>
      </c>
      <c r="AF16" s="32"/>
      <c r="AG16" s="59"/>
      <c r="AI16" s="9">
        <v>0.2</v>
      </c>
      <c r="AP16" s="10">
        <v>1</v>
      </c>
      <c r="AS16" s="9">
        <v>0.2</v>
      </c>
      <c r="AU16" s="10">
        <v>1</v>
      </c>
      <c r="AV16" s="9">
        <v>1</v>
      </c>
      <c r="AW16" s="10">
        <v>2</v>
      </c>
      <c r="AY16" s="7">
        <v>1</v>
      </c>
    </row>
    <row r="17" spans="1:58" x14ac:dyDescent="0.35">
      <c r="A17" s="22" t="s">
        <v>19</v>
      </c>
      <c r="B17" s="35" t="s">
        <v>100</v>
      </c>
      <c r="C17" s="43">
        <f t="shared" si="0"/>
        <v>3</v>
      </c>
      <c r="D17" s="13">
        <f t="shared" si="1"/>
        <v>3</v>
      </c>
      <c r="E17" s="63">
        <f t="shared" si="2"/>
        <v>3</v>
      </c>
      <c r="F17" s="9"/>
      <c r="G17" s="67"/>
      <c r="I17" s="47"/>
      <c r="K17" s="3">
        <v>0.2</v>
      </c>
      <c r="M17" s="3">
        <v>0.2</v>
      </c>
      <c r="N17" s="3">
        <v>1</v>
      </c>
      <c r="S17" s="8">
        <v>1</v>
      </c>
      <c r="T17" s="8">
        <v>1</v>
      </c>
      <c r="V17" s="7">
        <v>1</v>
      </c>
      <c r="Y17" s="9">
        <v>0.2</v>
      </c>
      <c r="Z17" s="10">
        <v>1</v>
      </c>
      <c r="AC17" s="9">
        <v>0.2</v>
      </c>
      <c r="AF17" s="32"/>
      <c r="AG17" s="59"/>
      <c r="AI17" s="9">
        <v>0.2</v>
      </c>
      <c r="AJ17" s="7">
        <v>1</v>
      </c>
      <c r="AR17" s="7">
        <v>1</v>
      </c>
      <c r="AS17" s="9" t="s">
        <v>203</v>
      </c>
      <c r="AV17" s="9">
        <v>1</v>
      </c>
    </row>
    <row r="18" spans="1:58" x14ac:dyDescent="0.35">
      <c r="A18" s="22" t="s">
        <v>40</v>
      </c>
      <c r="B18" s="35" t="s">
        <v>101</v>
      </c>
      <c r="C18" s="43">
        <f t="shared" si="0"/>
        <v>4</v>
      </c>
      <c r="D18" s="13">
        <f t="shared" si="1"/>
        <v>20.799999999999994</v>
      </c>
      <c r="E18" s="63">
        <f t="shared" si="2"/>
        <v>3.5</v>
      </c>
      <c r="F18" s="9"/>
      <c r="G18" s="67"/>
      <c r="I18" s="47">
        <v>1</v>
      </c>
      <c r="K18" s="3">
        <v>0.2</v>
      </c>
      <c r="L18" s="8">
        <v>1</v>
      </c>
      <c r="M18" s="3">
        <v>0.2</v>
      </c>
      <c r="P18" s="12">
        <v>0.5</v>
      </c>
      <c r="U18" s="3">
        <v>19.399999999999999</v>
      </c>
      <c r="V18" s="7">
        <v>1</v>
      </c>
      <c r="Y18" s="9">
        <v>0.2</v>
      </c>
      <c r="AC18" s="9">
        <v>0.2</v>
      </c>
      <c r="AF18" s="32"/>
      <c r="AG18" s="59"/>
      <c r="AI18" s="9">
        <v>0.2</v>
      </c>
      <c r="AK18" s="10">
        <v>1</v>
      </c>
      <c r="AQ18" s="10">
        <v>1</v>
      </c>
      <c r="AR18" s="7">
        <v>1</v>
      </c>
      <c r="AS18" s="9">
        <v>0.2</v>
      </c>
      <c r="BA18" s="9">
        <v>0.2</v>
      </c>
      <c r="BC18" s="7">
        <v>1</v>
      </c>
    </row>
    <row r="19" spans="1:58" x14ac:dyDescent="0.35">
      <c r="A19" s="21" t="s">
        <v>20</v>
      </c>
      <c r="B19" s="35" t="s">
        <v>93</v>
      </c>
      <c r="C19" s="43">
        <f t="shared" si="0"/>
        <v>6</v>
      </c>
      <c r="D19" s="13">
        <f t="shared" si="1"/>
        <v>2.7</v>
      </c>
      <c r="E19" s="63">
        <f t="shared" si="2"/>
        <v>2</v>
      </c>
      <c r="F19" s="9">
        <v>0.2</v>
      </c>
      <c r="G19" s="67"/>
      <c r="I19" s="47"/>
      <c r="K19" s="3">
        <v>0.2</v>
      </c>
      <c r="L19" s="8">
        <v>1</v>
      </c>
      <c r="P19" s="12">
        <v>1</v>
      </c>
      <c r="V19" s="7">
        <v>1</v>
      </c>
      <c r="X19" s="10">
        <v>1</v>
      </c>
      <c r="Y19" s="9">
        <v>0.2</v>
      </c>
      <c r="AF19" s="32"/>
      <c r="AG19" s="59"/>
      <c r="AH19" s="10">
        <v>1</v>
      </c>
      <c r="AI19" s="9">
        <v>0.2</v>
      </c>
      <c r="AO19" s="10">
        <v>1</v>
      </c>
      <c r="AP19" s="10">
        <v>1</v>
      </c>
      <c r="AQ19" s="10">
        <v>1</v>
      </c>
      <c r="AS19" s="9">
        <v>0.2</v>
      </c>
      <c r="AV19" s="9">
        <v>1.5</v>
      </c>
      <c r="BA19" s="9">
        <v>0.2</v>
      </c>
    </row>
    <row r="20" spans="1:58" x14ac:dyDescent="0.35">
      <c r="A20" s="30" t="s">
        <v>20</v>
      </c>
      <c r="B20" s="35" t="s">
        <v>102</v>
      </c>
      <c r="C20" s="43">
        <f t="shared" si="0"/>
        <v>6</v>
      </c>
      <c r="D20" s="13">
        <f t="shared" si="1"/>
        <v>1.9</v>
      </c>
      <c r="E20" s="63">
        <f t="shared" si="2"/>
        <v>2</v>
      </c>
      <c r="F20" s="9">
        <v>0.2</v>
      </c>
      <c r="G20" s="67"/>
      <c r="I20" s="47"/>
      <c r="K20" s="3">
        <v>0.2</v>
      </c>
      <c r="L20" s="8">
        <v>1</v>
      </c>
      <c r="M20" s="3">
        <v>0.2</v>
      </c>
      <c r="P20" s="12">
        <v>1</v>
      </c>
      <c r="V20" s="7">
        <v>1</v>
      </c>
      <c r="X20" s="10">
        <v>1</v>
      </c>
      <c r="Y20" s="9">
        <v>0.2</v>
      </c>
      <c r="AC20" s="9">
        <v>0.2</v>
      </c>
      <c r="AF20" s="32"/>
      <c r="AG20" s="59"/>
      <c r="AH20" s="10">
        <v>1</v>
      </c>
      <c r="AI20" s="48">
        <v>0.2</v>
      </c>
      <c r="AO20" s="10">
        <v>1</v>
      </c>
      <c r="AP20" s="10">
        <v>1</v>
      </c>
      <c r="AQ20" s="10">
        <v>1</v>
      </c>
      <c r="AS20" s="9">
        <v>0.2</v>
      </c>
      <c r="AV20" s="9">
        <v>0.5</v>
      </c>
    </row>
    <row r="21" spans="1:58" x14ac:dyDescent="0.35">
      <c r="A21" s="22" t="s">
        <v>20</v>
      </c>
      <c r="B21" s="35" t="s">
        <v>103</v>
      </c>
      <c r="C21" s="43">
        <f t="shared" si="0"/>
        <v>9</v>
      </c>
      <c r="D21" s="13">
        <f t="shared" si="1"/>
        <v>2.9000000000000004</v>
      </c>
      <c r="E21" s="63">
        <f t="shared" si="2"/>
        <v>3</v>
      </c>
      <c r="F21" s="9">
        <v>0.2</v>
      </c>
      <c r="G21" s="67">
        <v>1</v>
      </c>
      <c r="I21" s="47"/>
      <c r="L21" s="8">
        <v>1</v>
      </c>
      <c r="M21" s="3">
        <v>0.2</v>
      </c>
      <c r="P21" s="12">
        <v>2</v>
      </c>
      <c r="S21" s="8">
        <v>1</v>
      </c>
      <c r="T21" s="8">
        <v>1</v>
      </c>
      <c r="V21" s="7">
        <v>1</v>
      </c>
      <c r="X21" s="10">
        <v>1</v>
      </c>
      <c r="Y21" s="9">
        <v>0.2</v>
      </c>
      <c r="Z21" s="10">
        <v>1</v>
      </c>
      <c r="AC21" s="9">
        <v>0.2</v>
      </c>
      <c r="AF21" s="32"/>
      <c r="AG21" s="59"/>
      <c r="AH21" s="10">
        <v>1</v>
      </c>
      <c r="AI21" s="9">
        <v>0.2</v>
      </c>
      <c r="AO21" s="10">
        <v>1</v>
      </c>
      <c r="AP21" s="10">
        <v>1</v>
      </c>
      <c r="AQ21" s="10">
        <v>1</v>
      </c>
      <c r="AS21" s="9">
        <v>0.2</v>
      </c>
      <c r="AV21" s="9">
        <v>1</v>
      </c>
      <c r="BA21" s="9">
        <v>0.2</v>
      </c>
      <c r="BB21" s="9">
        <v>0.5</v>
      </c>
    </row>
    <row r="22" spans="1:58" x14ac:dyDescent="0.35">
      <c r="A22" s="30" t="s">
        <v>32</v>
      </c>
      <c r="B22" s="35" t="s">
        <v>104</v>
      </c>
      <c r="C22" s="43">
        <f t="shared" si="0"/>
        <v>4</v>
      </c>
      <c r="D22" s="13">
        <f t="shared" si="1"/>
        <v>3.5999999999999996</v>
      </c>
      <c r="E22" s="63">
        <f t="shared" si="2"/>
        <v>3</v>
      </c>
      <c r="F22" s="9"/>
      <c r="G22" s="67"/>
      <c r="I22" s="47"/>
      <c r="Q22" s="3">
        <v>1</v>
      </c>
      <c r="R22" s="8">
        <v>1</v>
      </c>
      <c r="Y22" s="9">
        <v>0.2</v>
      </c>
      <c r="AC22" s="9">
        <v>0.2</v>
      </c>
      <c r="AF22" s="32"/>
      <c r="AG22" s="59"/>
      <c r="AI22" s="9">
        <v>0.2</v>
      </c>
      <c r="AL22" s="7">
        <v>1</v>
      </c>
      <c r="AQ22" s="10">
        <v>1</v>
      </c>
      <c r="AR22" s="7">
        <v>1</v>
      </c>
      <c r="AU22" s="10">
        <v>1</v>
      </c>
      <c r="AV22" s="9">
        <v>2</v>
      </c>
      <c r="AW22" s="10">
        <v>1</v>
      </c>
      <c r="AZ22" s="7">
        <v>1</v>
      </c>
    </row>
    <row r="23" spans="1:58" x14ac:dyDescent="0.35">
      <c r="A23" s="21" t="s">
        <v>69</v>
      </c>
      <c r="B23" s="35" t="s">
        <v>105</v>
      </c>
      <c r="C23" s="43">
        <f t="shared" si="0"/>
        <v>2</v>
      </c>
      <c r="D23" s="13">
        <f t="shared" si="1"/>
        <v>2.7</v>
      </c>
      <c r="E23" s="63">
        <f t="shared" si="2"/>
        <v>2</v>
      </c>
      <c r="F23" s="9"/>
      <c r="G23" s="67"/>
      <c r="I23" s="47"/>
      <c r="K23" s="3">
        <v>0.2</v>
      </c>
      <c r="M23" s="3">
        <v>0.2</v>
      </c>
      <c r="V23" s="7">
        <v>2</v>
      </c>
      <c r="Y23" s="9">
        <v>0.2</v>
      </c>
      <c r="AC23" s="9">
        <v>0.2</v>
      </c>
      <c r="AF23" s="32"/>
      <c r="AG23" s="59"/>
      <c r="AI23" s="9">
        <v>0.2</v>
      </c>
      <c r="AK23" s="10">
        <v>1</v>
      </c>
      <c r="AQ23" s="10">
        <v>1</v>
      </c>
      <c r="AS23" s="9">
        <v>0.2</v>
      </c>
      <c r="AV23" s="9">
        <v>1.5</v>
      </c>
    </row>
    <row r="24" spans="1:58" x14ac:dyDescent="0.35">
      <c r="A24" s="21" t="s">
        <v>41</v>
      </c>
      <c r="B24" s="35" t="s">
        <v>106</v>
      </c>
      <c r="C24" s="43">
        <f t="shared" si="0"/>
        <v>4</v>
      </c>
      <c r="D24" s="13">
        <f t="shared" si="1"/>
        <v>2.1999999999999997</v>
      </c>
      <c r="E24" s="63">
        <f t="shared" si="2"/>
        <v>2</v>
      </c>
      <c r="F24" s="9"/>
      <c r="G24" s="67"/>
      <c r="I24" s="47"/>
      <c r="K24" s="3">
        <v>0.2</v>
      </c>
      <c r="M24" s="3">
        <v>0.2</v>
      </c>
      <c r="N24" s="3">
        <v>1</v>
      </c>
      <c r="V24" s="7">
        <v>1</v>
      </c>
      <c r="AC24" s="9">
        <v>0.2</v>
      </c>
      <c r="AF24" s="32"/>
      <c r="AG24" s="59"/>
      <c r="AH24" s="10">
        <v>1</v>
      </c>
      <c r="AI24" s="9">
        <v>0.2</v>
      </c>
      <c r="AK24" s="10">
        <v>1</v>
      </c>
      <c r="AP24" s="10">
        <v>1</v>
      </c>
      <c r="AS24" s="9">
        <v>0.2</v>
      </c>
      <c r="AW24" s="10">
        <v>1</v>
      </c>
      <c r="AY24" s="7">
        <v>1</v>
      </c>
      <c r="BA24" s="9">
        <v>0.2</v>
      </c>
    </row>
    <row r="25" spans="1:58" x14ac:dyDescent="0.35">
      <c r="A25" s="30" t="s">
        <v>70</v>
      </c>
      <c r="B25" s="35" t="s">
        <v>107</v>
      </c>
      <c r="C25" s="43">
        <f t="shared" si="0"/>
        <v>2</v>
      </c>
      <c r="D25" s="13">
        <f t="shared" si="1"/>
        <v>0.89999999999999991</v>
      </c>
      <c r="E25" s="63">
        <f t="shared" si="2"/>
        <v>0</v>
      </c>
      <c r="F25" s="9"/>
      <c r="G25" s="67"/>
      <c r="I25" s="47"/>
      <c r="U25" s="3">
        <v>0.7</v>
      </c>
      <c r="X25" s="10">
        <v>1</v>
      </c>
      <c r="Y25" s="9">
        <v>0.2</v>
      </c>
      <c r="AF25" s="32"/>
      <c r="AG25" s="59"/>
      <c r="AQ25" s="10">
        <v>1</v>
      </c>
    </row>
    <row r="26" spans="1:58" x14ac:dyDescent="0.35">
      <c r="A26" s="21" t="s">
        <v>71</v>
      </c>
      <c r="B26" s="35" t="s">
        <v>108</v>
      </c>
      <c r="C26" s="43">
        <f t="shared" si="0"/>
        <v>3</v>
      </c>
      <c r="D26" s="13">
        <f t="shared" si="1"/>
        <v>2.5000000000000004</v>
      </c>
      <c r="E26" s="63">
        <f t="shared" si="2"/>
        <v>3</v>
      </c>
      <c r="F26" s="9">
        <v>0.2</v>
      </c>
      <c r="G26" s="67">
        <v>1</v>
      </c>
      <c r="I26" s="47"/>
      <c r="K26" s="3">
        <v>0.2</v>
      </c>
      <c r="L26" s="8">
        <v>1</v>
      </c>
      <c r="M26" s="3">
        <v>0.2</v>
      </c>
      <c r="U26" s="3">
        <v>1.1000000000000001</v>
      </c>
      <c r="V26" s="7">
        <v>1</v>
      </c>
      <c r="Y26" s="9">
        <v>0.2</v>
      </c>
      <c r="AC26" s="9">
        <v>0.2</v>
      </c>
      <c r="AF26" s="32"/>
      <c r="AG26" s="59"/>
      <c r="AI26" s="9">
        <v>0.2</v>
      </c>
      <c r="AR26" s="7">
        <v>2</v>
      </c>
      <c r="AU26" s="10">
        <v>1</v>
      </c>
      <c r="AW26" s="10">
        <v>1</v>
      </c>
      <c r="BA26" s="9">
        <v>0.2</v>
      </c>
    </row>
    <row r="27" spans="1:58" x14ac:dyDescent="0.35">
      <c r="A27" s="21" t="s">
        <v>72</v>
      </c>
      <c r="B27" s="35" t="s">
        <v>109</v>
      </c>
      <c r="C27" s="43">
        <f t="shared" si="0"/>
        <v>3</v>
      </c>
      <c r="D27" s="13">
        <f t="shared" si="1"/>
        <v>3</v>
      </c>
      <c r="E27" s="63">
        <f t="shared" si="2"/>
        <v>2</v>
      </c>
      <c r="F27" s="9">
        <v>0.2</v>
      </c>
      <c r="G27" s="67">
        <v>1</v>
      </c>
      <c r="I27" s="47"/>
      <c r="L27" s="8">
        <v>1</v>
      </c>
      <c r="O27" s="3">
        <v>1</v>
      </c>
      <c r="P27" s="12">
        <v>1</v>
      </c>
      <c r="U27" s="3">
        <v>0.6</v>
      </c>
      <c r="W27" s="9">
        <v>1</v>
      </c>
      <c r="Y27" s="9">
        <v>0.2</v>
      </c>
      <c r="AF27" s="32"/>
      <c r="AG27" s="59"/>
      <c r="AL27" s="7">
        <v>1</v>
      </c>
      <c r="AP27" s="10">
        <v>1</v>
      </c>
      <c r="AQ27" s="10">
        <v>1</v>
      </c>
    </row>
    <row r="28" spans="1:58" x14ac:dyDescent="0.35">
      <c r="A28" s="21" t="s">
        <v>73</v>
      </c>
      <c r="B28" s="35" t="s">
        <v>110</v>
      </c>
      <c r="C28" s="43">
        <f t="shared" si="0"/>
        <v>2</v>
      </c>
      <c r="D28" s="13">
        <f t="shared" si="1"/>
        <v>2.1</v>
      </c>
      <c r="E28" s="63">
        <f t="shared" si="2"/>
        <v>2</v>
      </c>
      <c r="F28" s="9">
        <v>0.2</v>
      </c>
      <c r="G28" s="67"/>
      <c r="I28" s="47"/>
      <c r="K28" s="3">
        <v>0.2</v>
      </c>
      <c r="M28" s="3">
        <v>0.2</v>
      </c>
      <c r="V28" s="7">
        <v>2</v>
      </c>
      <c r="Y28" s="9">
        <v>0.2</v>
      </c>
      <c r="AC28" s="9">
        <v>0.2</v>
      </c>
      <c r="AF28" s="32"/>
      <c r="AG28" s="59"/>
      <c r="AP28" s="10">
        <v>1</v>
      </c>
      <c r="AQ28" s="10">
        <v>1</v>
      </c>
      <c r="AS28" s="9">
        <v>0.2</v>
      </c>
      <c r="AV28" s="9">
        <v>0.5</v>
      </c>
      <c r="BA28" s="9">
        <v>0.2</v>
      </c>
      <c r="BB28" s="9">
        <v>0.2</v>
      </c>
    </row>
    <row r="29" spans="1:58" x14ac:dyDescent="0.35">
      <c r="A29" s="21" t="s">
        <v>73</v>
      </c>
      <c r="B29" s="35" t="s">
        <v>111</v>
      </c>
      <c r="C29" s="43">
        <f t="shared" si="0"/>
        <v>3</v>
      </c>
      <c r="D29" s="13">
        <f t="shared" si="1"/>
        <v>2.1</v>
      </c>
      <c r="E29" s="63">
        <f t="shared" si="2"/>
        <v>2</v>
      </c>
      <c r="F29" s="9">
        <v>0.2</v>
      </c>
      <c r="G29" s="67"/>
      <c r="I29" s="47"/>
      <c r="L29" s="8">
        <v>1</v>
      </c>
      <c r="M29" s="3">
        <v>0.2</v>
      </c>
      <c r="V29" s="7">
        <v>1</v>
      </c>
      <c r="Y29" s="9">
        <v>0.2</v>
      </c>
      <c r="AC29" s="9">
        <v>0.2</v>
      </c>
      <c r="AF29" s="32"/>
      <c r="AG29" s="59"/>
      <c r="AI29" s="9">
        <v>0.2</v>
      </c>
      <c r="AP29" s="10">
        <v>1</v>
      </c>
      <c r="AQ29" s="10">
        <v>1</v>
      </c>
      <c r="AS29" s="9">
        <v>0.2</v>
      </c>
      <c r="AV29" s="9">
        <v>0.5</v>
      </c>
      <c r="BA29" s="9">
        <v>0.2</v>
      </c>
      <c r="BB29" s="9">
        <v>0.2</v>
      </c>
      <c r="BC29" s="7">
        <v>1</v>
      </c>
    </row>
    <row r="30" spans="1:58" x14ac:dyDescent="0.35">
      <c r="A30" s="22" t="s">
        <v>7</v>
      </c>
      <c r="B30" s="35" t="s">
        <v>112</v>
      </c>
      <c r="C30" s="43">
        <f t="shared" si="0"/>
        <v>15</v>
      </c>
      <c r="D30" s="13">
        <f t="shared" si="1"/>
        <v>7.2000000000000011</v>
      </c>
      <c r="E30" s="63">
        <f t="shared" si="2"/>
        <v>4</v>
      </c>
      <c r="F30" s="9"/>
      <c r="G30" s="67"/>
      <c r="H30" s="38">
        <v>1</v>
      </c>
      <c r="I30" s="47"/>
      <c r="J30" s="8">
        <v>1</v>
      </c>
      <c r="K30" s="3">
        <v>0.2</v>
      </c>
      <c r="M30" s="3">
        <v>0.2</v>
      </c>
      <c r="O30" s="3">
        <v>1</v>
      </c>
      <c r="R30" s="8">
        <v>1</v>
      </c>
      <c r="S30" s="8">
        <v>1</v>
      </c>
      <c r="T30" s="8">
        <v>1</v>
      </c>
      <c r="U30" s="3">
        <v>1</v>
      </c>
      <c r="W30" s="9">
        <v>0.8</v>
      </c>
      <c r="Y30" s="9">
        <v>0.2</v>
      </c>
      <c r="Z30" s="10">
        <v>1</v>
      </c>
      <c r="AA30" s="10">
        <v>1</v>
      </c>
      <c r="AC30" s="9">
        <v>0.2</v>
      </c>
      <c r="AF30" s="32"/>
      <c r="AG30" s="59"/>
      <c r="AI30" s="9">
        <v>0.2</v>
      </c>
      <c r="AK30" s="10">
        <v>1</v>
      </c>
      <c r="AL30" s="7">
        <v>1</v>
      </c>
      <c r="AP30" s="10">
        <v>1</v>
      </c>
      <c r="AS30" s="9">
        <v>0.2</v>
      </c>
      <c r="AT30" s="10">
        <v>1</v>
      </c>
      <c r="AU30" s="10">
        <v>1</v>
      </c>
      <c r="AV30" s="9">
        <v>2</v>
      </c>
      <c r="AW30" s="10">
        <v>2</v>
      </c>
      <c r="AY30" s="7">
        <v>2</v>
      </c>
      <c r="AZ30" s="7">
        <v>1</v>
      </c>
      <c r="BA30" s="9">
        <v>0.2</v>
      </c>
      <c r="BD30" s="32">
        <v>1</v>
      </c>
      <c r="BE30" s="32">
        <v>1</v>
      </c>
      <c r="BF30" s="32">
        <v>1</v>
      </c>
    </row>
    <row r="31" spans="1:58" x14ac:dyDescent="0.35">
      <c r="A31" s="21" t="s">
        <v>8</v>
      </c>
      <c r="B31" s="35" t="s">
        <v>113</v>
      </c>
      <c r="C31" s="43">
        <f t="shared" si="0"/>
        <v>4</v>
      </c>
      <c r="D31" s="13">
        <f t="shared" si="1"/>
        <v>3.1</v>
      </c>
      <c r="E31" s="63">
        <f t="shared" si="2"/>
        <v>3</v>
      </c>
      <c r="F31" s="9">
        <v>0.2</v>
      </c>
      <c r="G31" s="67"/>
      <c r="I31" s="47"/>
      <c r="K31" s="3">
        <v>0.2</v>
      </c>
      <c r="M31" s="3">
        <v>0.2</v>
      </c>
      <c r="S31" s="8">
        <v>1</v>
      </c>
      <c r="T31" s="8">
        <v>1</v>
      </c>
      <c r="Y31" s="9">
        <v>0.2</v>
      </c>
      <c r="AC31" s="9">
        <v>0.2</v>
      </c>
      <c r="AF31" s="32"/>
      <c r="AG31" s="59"/>
      <c r="AI31" s="9">
        <v>0.2</v>
      </c>
      <c r="AJ31" s="7">
        <v>2</v>
      </c>
      <c r="AK31" s="10">
        <v>1</v>
      </c>
      <c r="AL31" s="7">
        <v>1</v>
      </c>
      <c r="AM31" s="10">
        <v>1</v>
      </c>
      <c r="AS31" s="9">
        <v>0.2</v>
      </c>
      <c r="AV31" s="9">
        <v>0.5</v>
      </c>
      <c r="BA31" s="9">
        <v>0.2</v>
      </c>
      <c r="BB31" s="9">
        <v>1</v>
      </c>
    </row>
    <row r="32" spans="1:58" x14ac:dyDescent="0.35">
      <c r="A32" s="22" t="s">
        <v>8</v>
      </c>
      <c r="B32" s="35" t="s">
        <v>114</v>
      </c>
      <c r="C32" s="43">
        <f t="shared" si="0"/>
        <v>11.5</v>
      </c>
      <c r="D32" s="13">
        <f t="shared" si="1"/>
        <v>11.999999999999996</v>
      </c>
      <c r="E32" s="63">
        <f t="shared" si="2"/>
        <v>4</v>
      </c>
      <c r="F32" s="9">
        <v>0.2</v>
      </c>
      <c r="G32" s="67"/>
      <c r="H32" s="38">
        <v>1</v>
      </c>
      <c r="I32" s="47"/>
      <c r="J32" s="8">
        <v>1</v>
      </c>
      <c r="K32" s="3">
        <v>0.2</v>
      </c>
      <c r="M32" s="3">
        <v>0.2</v>
      </c>
      <c r="N32" s="3">
        <v>1</v>
      </c>
      <c r="R32" s="8">
        <v>0.5</v>
      </c>
      <c r="T32" s="8">
        <v>1</v>
      </c>
      <c r="U32" s="3">
        <v>6.9</v>
      </c>
      <c r="V32" s="7">
        <v>3</v>
      </c>
      <c r="Y32" s="9">
        <v>0.2</v>
      </c>
      <c r="Z32" s="10">
        <v>1</v>
      </c>
      <c r="AC32" s="9">
        <v>0.2</v>
      </c>
      <c r="AF32" s="32"/>
      <c r="AG32" s="59"/>
      <c r="AH32" s="10">
        <v>1</v>
      </c>
      <c r="AI32" s="9">
        <v>0.2</v>
      </c>
      <c r="AL32" s="7">
        <v>1</v>
      </c>
      <c r="AO32" s="10">
        <v>1</v>
      </c>
      <c r="AP32" s="10">
        <v>1</v>
      </c>
      <c r="AQ32" s="10">
        <v>1</v>
      </c>
      <c r="AS32" s="9">
        <v>0.2</v>
      </c>
      <c r="AV32" s="9">
        <v>1.5</v>
      </c>
      <c r="AW32" s="10">
        <v>1</v>
      </c>
      <c r="BA32" s="9">
        <v>0.2</v>
      </c>
      <c r="BD32" s="32">
        <v>1</v>
      </c>
      <c r="BE32" s="32">
        <v>1</v>
      </c>
      <c r="BF32" s="32">
        <v>1</v>
      </c>
    </row>
    <row r="33" spans="1:58" x14ac:dyDescent="0.35">
      <c r="A33" s="21" t="s">
        <v>9</v>
      </c>
      <c r="B33" s="35" t="s">
        <v>115</v>
      </c>
      <c r="C33" s="43">
        <f t="shared" si="0"/>
        <v>3</v>
      </c>
      <c r="D33" s="13">
        <f t="shared" si="1"/>
        <v>5.5</v>
      </c>
      <c r="E33" s="63">
        <f t="shared" si="2"/>
        <v>5.5</v>
      </c>
      <c r="F33" s="9"/>
      <c r="G33" s="67"/>
      <c r="I33" s="47"/>
      <c r="K33" s="3">
        <v>0.2</v>
      </c>
      <c r="M33" s="3">
        <v>0.2</v>
      </c>
      <c r="O33" s="3">
        <v>1</v>
      </c>
      <c r="P33" s="12">
        <v>1</v>
      </c>
      <c r="U33" s="3">
        <v>2.7</v>
      </c>
      <c r="V33" s="7">
        <v>2</v>
      </c>
      <c r="W33" s="9">
        <v>1</v>
      </c>
      <c r="X33" s="10">
        <v>1</v>
      </c>
      <c r="Y33" s="9">
        <v>0.2</v>
      </c>
      <c r="AF33" s="32"/>
      <c r="AG33" s="59"/>
      <c r="AI33" s="9">
        <v>0.2</v>
      </c>
      <c r="AQ33" s="10">
        <v>1</v>
      </c>
      <c r="AR33" s="7">
        <v>2.5</v>
      </c>
      <c r="AX33" s="10">
        <v>1</v>
      </c>
    </row>
    <row r="34" spans="1:58" x14ac:dyDescent="0.35">
      <c r="A34" s="30" t="s">
        <v>184</v>
      </c>
      <c r="B34" s="35" t="s">
        <v>81</v>
      </c>
      <c r="C34" s="43">
        <f t="shared" si="0"/>
        <v>2</v>
      </c>
      <c r="D34" s="13">
        <f t="shared" si="1"/>
        <v>4.2000000000000011</v>
      </c>
      <c r="E34" s="63">
        <f t="shared" si="2"/>
        <v>2</v>
      </c>
      <c r="F34" s="9">
        <v>0.2</v>
      </c>
      <c r="G34" s="67">
        <v>1</v>
      </c>
      <c r="I34" s="47"/>
      <c r="L34" s="8">
        <v>1</v>
      </c>
      <c r="M34" s="3">
        <v>0.2</v>
      </c>
      <c r="Q34" s="3">
        <v>1</v>
      </c>
      <c r="W34" s="9">
        <v>0.8</v>
      </c>
      <c r="Y34" s="9">
        <v>0.2</v>
      </c>
      <c r="AC34" s="9">
        <v>0.2</v>
      </c>
      <c r="AF34" s="32"/>
      <c r="AG34" s="59"/>
      <c r="AI34" s="9">
        <v>0.2</v>
      </c>
      <c r="AJ34" s="7">
        <v>1</v>
      </c>
      <c r="AL34" s="7">
        <v>1</v>
      </c>
      <c r="AS34" s="9">
        <v>0.2</v>
      </c>
      <c r="AT34" s="10">
        <v>1</v>
      </c>
      <c r="AV34" s="9">
        <v>1</v>
      </c>
      <c r="BA34" s="9">
        <v>0.2</v>
      </c>
    </row>
    <row r="35" spans="1:58" x14ac:dyDescent="0.35">
      <c r="A35" s="30" t="s">
        <v>74</v>
      </c>
      <c r="B35" s="35" t="s">
        <v>116</v>
      </c>
      <c r="C35" s="43">
        <f t="shared" si="0"/>
        <v>2</v>
      </c>
      <c r="D35" s="13">
        <f t="shared" si="1"/>
        <v>1.7999999999999998</v>
      </c>
      <c r="E35" s="63">
        <f t="shared" si="2"/>
        <v>5</v>
      </c>
      <c r="F35" s="9">
        <v>0.2</v>
      </c>
      <c r="G35" s="67"/>
      <c r="I35" s="47"/>
      <c r="V35" s="7">
        <v>1</v>
      </c>
      <c r="W35" s="9">
        <v>1</v>
      </c>
      <c r="Y35" s="9">
        <v>0.2</v>
      </c>
      <c r="AC35" s="9">
        <v>0.2</v>
      </c>
      <c r="AF35" s="32"/>
      <c r="AG35" s="59"/>
      <c r="AI35" s="9">
        <v>0.2</v>
      </c>
      <c r="AJ35" s="7">
        <v>3</v>
      </c>
      <c r="AL35" s="7">
        <v>1</v>
      </c>
      <c r="AP35" s="10">
        <v>1</v>
      </c>
      <c r="AQ35" s="10">
        <v>1</v>
      </c>
    </row>
    <row r="36" spans="1:58" x14ac:dyDescent="0.35">
      <c r="A36" s="30" t="s">
        <v>75</v>
      </c>
      <c r="B36" s="35" t="s">
        <v>117</v>
      </c>
      <c r="C36" s="43">
        <f t="shared" si="0"/>
        <v>1</v>
      </c>
      <c r="D36" s="13">
        <f t="shared" si="1"/>
        <v>0.65</v>
      </c>
      <c r="E36" s="63">
        <f t="shared" si="2"/>
        <v>2</v>
      </c>
      <c r="F36" s="9"/>
      <c r="G36" s="67">
        <v>1</v>
      </c>
      <c r="I36" s="47"/>
      <c r="L36" s="8">
        <v>1</v>
      </c>
      <c r="V36" s="7">
        <v>1</v>
      </c>
      <c r="Y36" s="9">
        <v>0.2</v>
      </c>
      <c r="AF36" s="32"/>
      <c r="AG36" s="59"/>
      <c r="AJ36" s="7">
        <v>1</v>
      </c>
      <c r="AS36" s="9">
        <v>0.2</v>
      </c>
      <c r="AV36" s="9">
        <v>0.25</v>
      </c>
    </row>
    <row r="37" spans="1:58" x14ac:dyDescent="0.35">
      <c r="A37" s="30" t="s">
        <v>76</v>
      </c>
      <c r="B37" s="35" t="s">
        <v>118</v>
      </c>
      <c r="C37" s="43">
        <f t="shared" si="0"/>
        <v>6</v>
      </c>
      <c r="D37" s="13">
        <f t="shared" si="1"/>
        <v>3.4000000000000008</v>
      </c>
      <c r="E37" s="63">
        <f t="shared" si="2"/>
        <v>1</v>
      </c>
      <c r="F37" s="9">
        <v>0.2</v>
      </c>
      <c r="G37" s="67">
        <v>1</v>
      </c>
      <c r="I37" s="47"/>
      <c r="K37" s="3">
        <v>0.2</v>
      </c>
      <c r="L37" s="8">
        <v>1</v>
      </c>
      <c r="M37" s="3">
        <v>0.2</v>
      </c>
      <c r="N37" s="3">
        <v>1</v>
      </c>
      <c r="W37" s="9">
        <v>1</v>
      </c>
      <c r="Y37" s="9">
        <v>0.2</v>
      </c>
      <c r="AF37" s="32"/>
      <c r="AG37" s="59"/>
      <c r="AI37" s="9">
        <v>0.2</v>
      </c>
      <c r="AQ37" s="10">
        <v>1</v>
      </c>
      <c r="AR37" s="7">
        <v>1</v>
      </c>
      <c r="AS37" s="9">
        <v>0.2</v>
      </c>
      <c r="AT37" s="10">
        <v>1</v>
      </c>
      <c r="BA37" s="9">
        <v>0.2</v>
      </c>
      <c r="BD37" s="32">
        <v>1</v>
      </c>
      <c r="BE37" s="32">
        <v>1</v>
      </c>
      <c r="BF37" s="32">
        <v>1</v>
      </c>
    </row>
    <row r="38" spans="1:58" x14ac:dyDescent="0.35">
      <c r="A38" s="21" t="s">
        <v>77</v>
      </c>
      <c r="B38" s="35" t="s">
        <v>119</v>
      </c>
      <c r="C38" s="43">
        <f t="shared" si="0"/>
        <v>2</v>
      </c>
      <c r="D38" s="13">
        <f t="shared" si="1"/>
        <v>1.9999999999999998</v>
      </c>
      <c r="E38" s="63">
        <f t="shared" si="2"/>
        <v>3</v>
      </c>
      <c r="F38" s="9"/>
      <c r="G38" s="67"/>
      <c r="I38" s="47"/>
      <c r="M38" s="3">
        <v>0.2</v>
      </c>
      <c r="P38" s="12">
        <v>2</v>
      </c>
      <c r="V38" s="7">
        <v>1</v>
      </c>
      <c r="W38" s="9">
        <v>1</v>
      </c>
      <c r="Y38" s="9">
        <v>0.2</v>
      </c>
      <c r="AC38" s="9">
        <v>0.2</v>
      </c>
      <c r="AF38" s="32"/>
      <c r="AG38" s="59"/>
      <c r="AH38" s="10">
        <v>1</v>
      </c>
      <c r="AI38" s="9">
        <v>0.2</v>
      </c>
      <c r="AP38" s="10">
        <v>1</v>
      </c>
      <c r="AS38" s="9">
        <v>0.2</v>
      </c>
    </row>
    <row r="39" spans="1:58" x14ac:dyDescent="0.35">
      <c r="A39" s="30" t="s">
        <v>78</v>
      </c>
      <c r="B39" s="35" t="s">
        <v>120</v>
      </c>
      <c r="C39" s="43">
        <f t="shared" si="0"/>
        <v>1</v>
      </c>
      <c r="D39" s="13">
        <f t="shared" si="1"/>
        <v>0.4</v>
      </c>
      <c r="E39" s="63">
        <f t="shared" si="2"/>
        <v>0</v>
      </c>
      <c r="F39" s="9"/>
      <c r="G39" s="67"/>
      <c r="I39" s="47"/>
      <c r="R39" s="8">
        <v>1</v>
      </c>
      <c r="U39" s="3">
        <v>0.2</v>
      </c>
      <c r="AC39" s="9">
        <v>0.2</v>
      </c>
    </row>
    <row r="40" spans="1:58" x14ac:dyDescent="0.35">
      <c r="A40" s="22" t="s">
        <v>10</v>
      </c>
      <c r="B40" s="35" t="s">
        <v>121</v>
      </c>
      <c r="C40" s="43">
        <f t="shared" si="0"/>
        <v>5</v>
      </c>
      <c r="D40" s="13">
        <f t="shared" si="1"/>
        <v>2.7</v>
      </c>
      <c r="E40" s="63">
        <f t="shared" si="2"/>
        <v>4</v>
      </c>
      <c r="F40" s="9">
        <v>0.2</v>
      </c>
      <c r="G40" s="67">
        <v>1</v>
      </c>
      <c r="I40" s="47"/>
      <c r="K40" s="3">
        <v>0.2</v>
      </c>
      <c r="L40" s="8">
        <v>1</v>
      </c>
      <c r="M40" s="3">
        <v>0.2</v>
      </c>
      <c r="N40" s="3">
        <v>1</v>
      </c>
      <c r="R40" s="8">
        <v>1</v>
      </c>
      <c r="V40" s="7">
        <v>3</v>
      </c>
      <c r="X40" s="10">
        <v>1</v>
      </c>
      <c r="Y40" s="9">
        <v>0.2</v>
      </c>
      <c r="AF40" s="32"/>
      <c r="AG40" s="59"/>
      <c r="AH40" s="10">
        <v>1</v>
      </c>
      <c r="AL40" s="7">
        <v>1</v>
      </c>
      <c r="AS40" s="9">
        <v>0.2</v>
      </c>
      <c r="AV40" s="9">
        <v>0.5</v>
      </c>
      <c r="AW40" s="10">
        <v>1</v>
      </c>
      <c r="BA40" s="9">
        <v>0.2</v>
      </c>
    </row>
    <row r="41" spans="1:58" x14ac:dyDescent="0.35">
      <c r="A41" s="30" t="s">
        <v>79</v>
      </c>
      <c r="B41" s="35" t="s">
        <v>122</v>
      </c>
      <c r="C41" s="43">
        <f t="shared" si="0"/>
        <v>0.5</v>
      </c>
      <c r="D41" s="13">
        <f t="shared" si="1"/>
        <v>0.7</v>
      </c>
      <c r="E41" s="63">
        <f t="shared" si="2"/>
        <v>2</v>
      </c>
      <c r="F41" s="9"/>
      <c r="G41" s="67">
        <v>1</v>
      </c>
      <c r="I41" s="47"/>
      <c r="AF41" s="32"/>
      <c r="AG41" s="59"/>
      <c r="AI41" s="9">
        <v>0.2</v>
      </c>
      <c r="AL41" s="7">
        <v>1</v>
      </c>
      <c r="AT41" s="10">
        <v>0.5</v>
      </c>
      <c r="AV41" s="9">
        <v>0.5</v>
      </c>
      <c r="AZ41" s="7">
        <v>1</v>
      </c>
    </row>
    <row r="42" spans="1:58" x14ac:dyDescent="0.35">
      <c r="A42" s="22" t="s">
        <v>11</v>
      </c>
      <c r="B42" s="35" t="s">
        <v>123</v>
      </c>
      <c r="C42" s="43">
        <f t="shared" si="0"/>
        <v>6.5</v>
      </c>
      <c r="D42" s="13">
        <f t="shared" si="1"/>
        <v>3.5</v>
      </c>
      <c r="E42" s="63">
        <f t="shared" si="2"/>
        <v>3.8</v>
      </c>
      <c r="F42" s="9">
        <v>0.2</v>
      </c>
      <c r="G42" s="67"/>
      <c r="H42" s="38">
        <v>1</v>
      </c>
      <c r="I42" s="47"/>
      <c r="J42" s="8">
        <v>1</v>
      </c>
      <c r="K42" s="3">
        <v>0.2</v>
      </c>
      <c r="P42" s="12">
        <v>1</v>
      </c>
      <c r="R42" s="8">
        <v>0.5</v>
      </c>
      <c r="AC42" s="9">
        <v>0.2</v>
      </c>
      <c r="AF42" s="32"/>
      <c r="AG42" s="59">
        <v>1</v>
      </c>
      <c r="AI42" s="9">
        <v>0.2</v>
      </c>
      <c r="AL42" s="7">
        <v>1</v>
      </c>
      <c r="AQ42" s="10">
        <v>1</v>
      </c>
      <c r="AS42" s="9">
        <v>0.2</v>
      </c>
      <c r="AU42" s="10">
        <v>1</v>
      </c>
      <c r="AV42" s="9">
        <v>1.5</v>
      </c>
      <c r="AW42" s="10">
        <v>2</v>
      </c>
      <c r="AZ42" s="7">
        <v>0.8</v>
      </c>
      <c r="BD42" s="32">
        <v>1</v>
      </c>
    </row>
    <row r="43" spans="1:58" x14ac:dyDescent="0.35">
      <c r="A43" s="22" t="s">
        <v>21</v>
      </c>
      <c r="B43" s="35" t="s">
        <v>124</v>
      </c>
      <c r="C43" s="43">
        <f t="shared" si="0"/>
        <v>5</v>
      </c>
      <c r="D43" s="13">
        <f t="shared" si="1"/>
        <v>2.9</v>
      </c>
      <c r="E43" s="63">
        <f t="shared" si="2"/>
        <v>2</v>
      </c>
      <c r="F43" s="9"/>
      <c r="G43" s="67"/>
      <c r="I43" s="47"/>
      <c r="N43" s="3">
        <v>1</v>
      </c>
      <c r="P43" s="12">
        <v>2</v>
      </c>
      <c r="AC43" s="9">
        <v>0.2</v>
      </c>
      <c r="AF43" s="32"/>
      <c r="AG43" s="59"/>
      <c r="AI43" s="9">
        <v>0.2</v>
      </c>
      <c r="AK43" s="10">
        <v>1</v>
      </c>
      <c r="AP43" s="10">
        <v>1</v>
      </c>
      <c r="AQ43" s="10">
        <v>1</v>
      </c>
      <c r="AV43" s="9">
        <v>1.5</v>
      </c>
      <c r="AW43" s="10">
        <v>2</v>
      </c>
    </row>
    <row r="44" spans="1:58" x14ac:dyDescent="0.35">
      <c r="A44" s="22" t="s">
        <v>21</v>
      </c>
      <c r="B44" s="35" t="s">
        <v>125</v>
      </c>
      <c r="C44" s="43">
        <f t="shared" si="0"/>
        <v>3</v>
      </c>
      <c r="D44" s="13">
        <f t="shared" si="1"/>
        <v>2.5999999999999996</v>
      </c>
      <c r="E44" s="63">
        <f t="shared" si="2"/>
        <v>2</v>
      </c>
      <c r="F44" s="9"/>
      <c r="G44" s="67"/>
      <c r="I44" s="47"/>
      <c r="K44" s="3">
        <v>0.2</v>
      </c>
      <c r="N44" s="3">
        <v>1</v>
      </c>
      <c r="P44" s="12">
        <v>2</v>
      </c>
      <c r="AC44" s="9">
        <v>0.2</v>
      </c>
      <c r="AF44" s="32"/>
      <c r="AG44" s="59"/>
      <c r="AI44" s="9">
        <v>0.2</v>
      </c>
      <c r="AK44" s="10">
        <v>1</v>
      </c>
      <c r="AP44" s="10">
        <v>1</v>
      </c>
      <c r="AV44" s="9">
        <v>1</v>
      </c>
      <c r="AW44" s="10">
        <v>1</v>
      </c>
    </row>
    <row r="45" spans="1:58" x14ac:dyDescent="0.35">
      <c r="A45" s="21" t="s">
        <v>21</v>
      </c>
      <c r="B45" s="35" t="s">
        <v>126</v>
      </c>
      <c r="C45" s="43">
        <f t="shared" si="0"/>
        <v>1</v>
      </c>
      <c r="D45" s="13">
        <f t="shared" si="1"/>
        <v>1.4</v>
      </c>
      <c r="E45" s="63">
        <f t="shared" si="2"/>
        <v>2</v>
      </c>
      <c r="F45" s="9"/>
      <c r="G45" s="67"/>
      <c r="I45" s="47"/>
      <c r="N45" s="3">
        <v>1</v>
      </c>
      <c r="P45" s="12">
        <v>2</v>
      </c>
      <c r="AC45" s="9">
        <v>0.2</v>
      </c>
      <c r="AF45" s="32"/>
      <c r="AG45" s="59"/>
      <c r="AI45" s="9">
        <v>0.2</v>
      </c>
      <c r="AK45" s="10">
        <v>1</v>
      </c>
    </row>
    <row r="46" spans="1:58" x14ac:dyDescent="0.35">
      <c r="A46" s="30" t="s">
        <v>80</v>
      </c>
      <c r="B46" s="35" t="s">
        <v>127</v>
      </c>
      <c r="C46" s="43">
        <f t="shared" si="0"/>
        <v>0</v>
      </c>
      <c r="D46" s="13">
        <f t="shared" si="1"/>
        <v>0.2</v>
      </c>
      <c r="E46" s="63">
        <f t="shared" si="2"/>
        <v>0</v>
      </c>
      <c r="F46" s="9"/>
      <c r="G46" s="67"/>
      <c r="I46" s="47"/>
      <c r="M46" s="3">
        <v>0.2</v>
      </c>
      <c r="AF46" s="32"/>
      <c r="AG46" s="59"/>
    </row>
    <row r="47" spans="1:58" x14ac:dyDescent="0.35">
      <c r="A47" s="22" t="s">
        <v>12</v>
      </c>
      <c r="B47" s="35" t="s">
        <v>128</v>
      </c>
      <c r="C47" s="43">
        <f t="shared" si="0"/>
        <v>3</v>
      </c>
      <c r="D47" s="13">
        <f t="shared" si="1"/>
        <v>3.7000000000000006</v>
      </c>
      <c r="E47" s="63">
        <f t="shared" si="2"/>
        <v>4</v>
      </c>
      <c r="F47" s="9">
        <v>0.2</v>
      </c>
      <c r="G47" s="67"/>
      <c r="I47" s="47"/>
      <c r="M47" s="3">
        <v>0.2</v>
      </c>
      <c r="U47" s="3">
        <v>0.7</v>
      </c>
      <c r="V47" s="7">
        <v>4</v>
      </c>
      <c r="W47" s="9">
        <v>1</v>
      </c>
      <c r="AF47" s="32"/>
      <c r="AG47" s="59"/>
      <c r="AI47" s="9">
        <v>0.2</v>
      </c>
      <c r="AQ47" s="10">
        <v>1</v>
      </c>
      <c r="AS47" s="9">
        <v>0.2</v>
      </c>
      <c r="AV47" s="9">
        <v>1</v>
      </c>
      <c r="BA47" s="9">
        <v>0.2</v>
      </c>
      <c r="BD47" s="32">
        <v>1</v>
      </c>
      <c r="BF47" s="32">
        <v>1</v>
      </c>
    </row>
    <row r="48" spans="1:58" x14ac:dyDescent="0.35">
      <c r="A48" s="21" t="s">
        <v>33</v>
      </c>
      <c r="B48" s="35" t="s">
        <v>129</v>
      </c>
      <c r="C48" s="43">
        <f t="shared" si="0"/>
        <v>1</v>
      </c>
      <c r="D48" s="13">
        <f t="shared" si="1"/>
        <v>2.8</v>
      </c>
      <c r="E48" s="63">
        <f t="shared" si="2"/>
        <v>2</v>
      </c>
      <c r="F48" s="9">
        <v>0.2</v>
      </c>
      <c r="G48" s="67">
        <v>1</v>
      </c>
      <c r="I48" s="47"/>
      <c r="M48" s="3">
        <v>0.2</v>
      </c>
      <c r="W48" s="9">
        <v>1</v>
      </c>
      <c r="AF48" s="32"/>
      <c r="AG48" s="59"/>
      <c r="AI48" s="9">
        <v>0.2</v>
      </c>
      <c r="AJ48" s="7">
        <v>1</v>
      </c>
      <c r="AQ48" s="10">
        <v>1</v>
      </c>
      <c r="AR48" s="7">
        <v>1</v>
      </c>
      <c r="AS48" s="9">
        <v>0.2</v>
      </c>
      <c r="BB48" s="9">
        <v>1</v>
      </c>
    </row>
    <row r="49" spans="1:58" x14ac:dyDescent="0.35">
      <c r="A49" s="21" t="s">
        <v>33</v>
      </c>
      <c r="B49" s="35" t="s">
        <v>130</v>
      </c>
      <c r="C49" s="43">
        <f t="shared" si="0"/>
        <v>5</v>
      </c>
      <c r="D49" s="13">
        <f t="shared" si="1"/>
        <v>4.9000000000000012</v>
      </c>
      <c r="E49" s="63">
        <f t="shared" si="2"/>
        <v>3</v>
      </c>
      <c r="F49" s="9">
        <v>0.2</v>
      </c>
      <c r="G49" s="67"/>
      <c r="I49" s="47"/>
      <c r="M49" s="3">
        <v>0.2</v>
      </c>
      <c r="N49" s="3">
        <v>1</v>
      </c>
      <c r="T49" s="8">
        <v>1</v>
      </c>
      <c r="W49" s="9">
        <v>1</v>
      </c>
      <c r="Y49" s="9">
        <v>0.2</v>
      </c>
      <c r="AC49" s="9">
        <v>0.2</v>
      </c>
      <c r="AF49" s="32"/>
      <c r="AG49" s="59"/>
      <c r="AI49" s="9">
        <v>0.2</v>
      </c>
      <c r="AN49" s="10">
        <v>1</v>
      </c>
      <c r="AQ49" s="10">
        <v>1</v>
      </c>
      <c r="AR49" s="7">
        <v>3</v>
      </c>
      <c r="AS49" s="9">
        <v>0.2</v>
      </c>
      <c r="AV49" s="9">
        <v>1.5</v>
      </c>
      <c r="BA49" s="9">
        <v>0.2</v>
      </c>
      <c r="BD49" s="32">
        <v>1</v>
      </c>
      <c r="BF49" s="32">
        <v>1</v>
      </c>
    </row>
    <row r="50" spans="1:58" x14ac:dyDescent="0.35">
      <c r="A50" s="21" t="s">
        <v>82</v>
      </c>
      <c r="B50" s="35" t="s">
        <v>131</v>
      </c>
      <c r="C50" s="43">
        <f t="shared" si="0"/>
        <v>7</v>
      </c>
      <c r="D50" s="13">
        <f t="shared" si="1"/>
        <v>3.8</v>
      </c>
      <c r="E50" s="63">
        <f t="shared" si="2"/>
        <v>3</v>
      </c>
      <c r="F50" s="9"/>
      <c r="G50" s="67"/>
      <c r="I50" s="47"/>
      <c r="L50" s="8">
        <v>1</v>
      </c>
      <c r="N50" s="3">
        <v>1</v>
      </c>
      <c r="S50" s="8">
        <v>1</v>
      </c>
      <c r="T50" s="8">
        <v>1</v>
      </c>
      <c r="U50" s="3">
        <v>2.8</v>
      </c>
      <c r="Z50" s="10">
        <v>1</v>
      </c>
      <c r="AF50" s="32"/>
      <c r="AG50" s="59"/>
      <c r="AL50" s="7">
        <v>1</v>
      </c>
      <c r="AY50" s="7">
        <v>2</v>
      </c>
      <c r="BD50" s="32">
        <v>1</v>
      </c>
      <c r="BE50" s="32">
        <v>1</v>
      </c>
      <c r="BF50" s="32">
        <v>1</v>
      </c>
    </row>
    <row r="51" spans="1:58" x14ac:dyDescent="0.35">
      <c r="A51" s="21" t="s">
        <v>181</v>
      </c>
      <c r="B51" s="35" t="s">
        <v>68</v>
      </c>
      <c r="C51" s="43">
        <f t="shared" si="0"/>
        <v>4</v>
      </c>
      <c r="D51" s="13">
        <f t="shared" si="1"/>
        <v>2.9000000000000004</v>
      </c>
      <c r="E51" s="63">
        <f t="shared" si="2"/>
        <v>5</v>
      </c>
      <c r="F51" s="9">
        <v>0.2</v>
      </c>
      <c r="G51" s="67">
        <v>1</v>
      </c>
      <c r="I51" s="47"/>
      <c r="K51" s="3">
        <v>0.2</v>
      </c>
      <c r="L51" s="8">
        <v>1</v>
      </c>
      <c r="M51" s="3">
        <v>0.2</v>
      </c>
      <c r="N51" s="3">
        <v>1</v>
      </c>
      <c r="Y51" s="9">
        <v>0.2</v>
      </c>
      <c r="AC51" s="9">
        <v>0.2</v>
      </c>
      <c r="AF51" s="32"/>
      <c r="AG51" s="59"/>
      <c r="AH51" s="10">
        <v>1</v>
      </c>
      <c r="AI51" s="9">
        <v>0.2</v>
      </c>
      <c r="AL51" s="7">
        <v>1</v>
      </c>
      <c r="AQ51" s="10">
        <v>1</v>
      </c>
      <c r="AT51" s="10">
        <v>1</v>
      </c>
      <c r="AV51" s="9">
        <v>0.5</v>
      </c>
      <c r="AY51" s="7">
        <v>2</v>
      </c>
      <c r="AZ51" s="7">
        <v>1</v>
      </c>
      <c r="BA51" s="9">
        <v>0.2</v>
      </c>
      <c r="BC51" s="7">
        <v>1</v>
      </c>
    </row>
    <row r="52" spans="1:58" s="44" customFormat="1" x14ac:dyDescent="0.35">
      <c r="A52" s="22" t="s">
        <v>34</v>
      </c>
      <c r="B52" s="36" t="s">
        <v>132</v>
      </c>
      <c r="C52" s="43">
        <f t="shared" si="0"/>
        <v>2</v>
      </c>
      <c r="D52" s="13">
        <f t="shared" si="1"/>
        <v>4.4000000000000004</v>
      </c>
      <c r="E52" s="63">
        <f t="shared" si="2"/>
        <v>3</v>
      </c>
      <c r="F52" s="9">
        <v>0.2</v>
      </c>
      <c r="G52" s="67">
        <v>1</v>
      </c>
      <c r="H52" s="38"/>
      <c r="I52" s="47"/>
      <c r="J52" s="8"/>
      <c r="K52" s="3"/>
      <c r="L52" s="8"/>
      <c r="M52" s="3">
        <v>0.2</v>
      </c>
      <c r="N52" s="3">
        <v>1</v>
      </c>
      <c r="O52" s="3"/>
      <c r="P52" s="12"/>
      <c r="Q52" s="3"/>
      <c r="R52" s="8"/>
      <c r="S52" s="8"/>
      <c r="T52" s="8"/>
      <c r="U52" s="3"/>
      <c r="V52" s="7"/>
      <c r="W52" s="9"/>
      <c r="X52" s="10"/>
      <c r="Y52" s="9">
        <v>0.2</v>
      </c>
      <c r="Z52" s="10"/>
      <c r="AA52" s="10"/>
      <c r="AB52" s="9"/>
      <c r="AC52" s="9">
        <v>0.2</v>
      </c>
      <c r="AD52" s="10"/>
      <c r="AE52" s="10"/>
      <c r="AF52" s="32"/>
      <c r="AG52" s="59"/>
      <c r="AH52" s="10">
        <v>1</v>
      </c>
      <c r="AI52" s="9">
        <v>0.2</v>
      </c>
      <c r="AJ52" s="7"/>
      <c r="AK52" s="10"/>
      <c r="AL52" s="7"/>
      <c r="AM52" s="10"/>
      <c r="AN52" s="10"/>
      <c r="AO52" s="10"/>
      <c r="AP52" s="10"/>
      <c r="AQ52" s="10">
        <v>1</v>
      </c>
      <c r="AR52" s="7"/>
      <c r="AS52" s="9">
        <v>0.2</v>
      </c>
      <c r="AT52" s="10"/>
      <c r="AU52" s="10"/>
      <c r="AV52" s="9">
        <v>1</v>
      </c>
      <c r="AW52" s="10"/>
      <c r="AX52" s="10"/>
      <c r="AY52" s="7">
        <v>3</v>
      </c>
      <c r="AZ52" s="7"/>
      <c r="BA52" s="9">
        <v>0.2</v>
      </c>
      <c r="BB52" s="9">
        <v>1</v>
      </c>
      <c r="BC52" s="7"/>
      <c r="BD52" s="32"/>
      <c r="BE52" s="32"/>
      <c r="BF52" s="32"/>
    </row>
    <row r="53" spans="1:58" x14ac:dyDescent="0.35">
      <c r="A53" s="31" t="s">
        <v>83</v>
      </c>
      <c r="B53" s="36" t="s">
        <v>133</v>
      </c>
      <c r="C53" s="43">
        <f t="shared" si="0"/>
        <v>2</v>
      </c>
      <c r="D53" s="13">
        <f t="shared" si="1"/>
        <v>1.9999999999999998</v>
      </c>
      <c r="E53" s="63">
        <f t="shared" si="2"/>
        <v>0</v>
      </c>
      <c r="F53" s="9"/>
      <c r="G53" s="67">
        <v>1</v>
      </c>
      <c r="I53" s="47"/>
      <c r="K53" s="3">
        <v>0.2</v>
      </c>
      <c r="M53" s="3">
        <v>0.2</v>
      </c>
      <c r="N53" s="3">
        <v>1</v>
      </c>
      <c r="Y53" s="9">
        <v>0.2</v>
      </c>
      <c r="AC53" s="9">
        <v>0.2</v>
      </c>
      <c r="AF53" s="32"/>
      <c r="AG53" s="59"/>
      <c r="AI53" s="9">
        <v>0.2</v>
      </c>
      <c r="AK53" s="10">
        <v>1</v>
      </c>
      <c r="AQ53" s="10">
        <v>1</v>
      </c>
    </row>
    <row r="54" spans="1:58" x14ac:dyDescent="0.35">
      <c r="A54" s="22" t="s">
        <v>83</v>
      </c>
      <c r="B54" s="36" t="s">
        <v>134</v>
      </c>
      <c r="C54" s="43">
        <f t="shared" si="0"/>
        <v>1</v>
      </c>
      <c r="D54" s="13">
        <f t="shared" si="1"/>
        <v>1.9999999999999998</v>
      </c>
      <c r="E54" s="63">
        <f t="shared" si="2"/>
        <v>0</v>
      </c>
      <c r="F54" s="9"/>
      <c r="G54" s="67">
        <v>1</v>
      </c>
      <c r="I54" s="47"/>
      <c r="K54" s="3">
        <v>0.2</v>
      </c>
      <c r="M54" s="3">
        <v>0.2</v>
      </c>
      <c r="N54" s="3">
        <v>1</v>
      </c>
      <c r="Y54" s="9">
        <v>0.2</v>
      </c>
      <c r="AC54" s="9">
        <v>0.2</v>
      </c>
      <c r="AF54" s="32"/>
      <c r="AG54" s="59"/>
      <c r="AI54" s="9">
        <v>0.2</v>
      </c>
      <c r="AQ54" s="10">
        <v>1</v>
      </c>
    </row>
    <row r="55" spans="1:58" x14ac:dyDescent="0.35">
      <c r="A55" s="22" t="s">
        <v>84</v>
      </c>
      <c r="B55" s="36" t="s">
        <v>135</v>
      </c>
      <c r="C55" s="43">
        <f t="shared" si="0"/>
        <v>4</v>
      </c>
      <c r="D55" s="13">
        <f t="shared" si="1"/>
        <v>3.9000000000000004</v>
      </c>
      <c r="E55" s="63">
        <f t="shared" si="2"/>
        <v>3</v>
      </c>
      <c r="F55" s="9">
        <v>0.2</v>
      </c>
      <c r="G55" s="67"/>
      <c r="I55" s="47"/>
      <c r="O55" s="3">
        <v>1</v>
      </c>
      <c r="Q55" s="3">
        <v>1</v>
      </c>
      <c r="T55" s="8">
        <v>1</v>
      </c>
      <c r="W55" s="9">
        <v>1</v>
      </c>
      <c r="Y55" s="9">
        <v>0.2</v>
      </c>
      <c r="AF55" s="32"/>
      <c r="AG55" s="59">
        <v>1</v>
      </c>
      <c r="AJ55" s="7">
        <v>1</v>
      </c>
      <c r="AL55" s="7">
        <v>1</v>
      </c>
      <c r="AP55" s="10">
        <v>1</v>
      </c>
      <c r="AQ55" s="10">
        <v>1</v>
      </c>
      <c r="AT55" s="10">
        <v>1</v>
      </c>
      <c r="AV55" s="9">
        <v>0.5</v>
      </c>
    </row>
    <row r="56" spans="1:58" x14ac:dyDescent="0.35">
      <c r="A56" s="22" t="s">
        <v>85</v>
      </c>
      <c r="B56" s="36" t="s">
        <v>102</v>
      </c>
      <c r="C56" s="43">
        <f t="shared" si="0"/>
        <v>2</v>
      </c>
      <c r="D56" s="13">
        <f t="shared" si="1"/>
        <v>1.9</v>
      </c>
      <c r="E56" s="63">
        <f t="shared" si="2"/>
        <v>3</v>
      </c>
      <c r="F56" s="9">
        <v>0.2</v>
      </c>
      <c r="G56" s="67">
        <v>1</v>
      </c>
      <c r="I56" s="47"/>
      <c r="L56" s="8">
        <v>1</v>
      </c>
      <c r="W56" s="9">
        <v>1</v>
      </c>
      <c r="AF56" s="32"/>
      <c r="AG56" s="59"/>
      <c r="AJ56" s="7">
        <v>1</v>
      </c>
      <c r="AR56" s="7">
        <v>1.5</v>
      </c>
      <c r="AS56" s="9">
        <v>0.2</v>
      </c>
      <c r="AT56" s="10">
        <v>1</v>
      </c>
      <c r="AV56" s="9">
        <v>0.5</v>
      </c>
      <c r="AZ56" s="7">
        <v>0.5</v>
      </c>
    </row>
    <row r="57" spans="1:58" x14ac:dyDescent="0.35">
      <c r="A57" s="31" t="s">
        <v>13</v>
      </c>
      <c r="B57" s="36" t="s">
        <v>136</v>
      </c>
      <c r="C57" s="43">
        <f t="shared" si="0"/>
        <v>3</v>
      </c>
      <c r="D57" s="13">
        <f t="shared" si="1"/>
        <v>3.5</v>
      </c>
      <c r="E57" s="63">
        <f t="shared" si="2"/>
        <v>2</v>
      </c>
      <c r="F57" s="9"/>
      <c r="G57" s="67"/>
      <c r="I57" s="47"/>
      <c r="K57" s="3">
        <v>0.2</v>
      </c>
      <c r="M57" s="3">
        <v>0.2</v>
      </c>
      <c r="N57" s="3">
        <v>1</v>
      </c>
      <c r="V57" s="7">
        <v>2</v>
      </c>
      <c r="Y57" s="9">
        <v>0.2</v>
      </c>
      <c r="AC57" s="9">
        <v>0.2</v>
      </c>
      <c r="AF57" s="32"/>
      <c r="AG57" s="59"/>
      <c r="AM57" s="10">
        <v>1</v>
      </c>
      <c r="AQ57" s="10">
        <v>1</v>
      </c>
      <c r="AV57" s="9">
        <v>1.5</v>
      </c>
      <c r="AW57" s="10">
        <v>1</v>
      </c>
      <c r="BA57" s="9">
        <v>0.2</v>
      </c>
    </row>
    <row r="58" spans="1:58" x14ac:dyDescent="0.35">
      <c r="A58" s="22" t="s">
        <v>22</v>
      </c>
      <c r="B58" s="36" t="s">
        <v>137</v>
      </c>
      <c r="C58" s="43">
        <f t="shared" si="0"/>
        <v>1</v>
      </c>
      <c r="D58" s="13">
        <f t="shared" si="1"/>
        <v>3.2000000000000006</v>
      </c>
      <c r="E58" s="63">
        <f t="shared" si="2"/>
        <v>2</v>
      </c>
      <c r="F58" s="9">
        <v>0.2</v>
      </c>
      <c r="G58" s="67"/>
      <c r="I58" s="47"/>
      <c r="K58" s="3">
        <v>0.2</v>
      </c>
      <c r="M58" s="3">
        <v>0.2</v>
      </c>
      <c r="N58" s="3">
        <v>1</v>
      </c>
      <c r="V58" s="7">
        <v>2</v>
      </c>
      <c r="W58" s="9">
        <v>1</v>
      </c>
      <c r="Y58" s="9">
        <v>0.2</v>
      </c>
      <c r="AC58" s="9">
        <v>0.2</v>
      </c>
      <c r="AF58" s="32"/>
      <c r="AG58" s="59"/>
      <c r="AI58" s="9">
        <v>0.2</v>
      </c>
      <c r="AQ58" s="10">
        <v>1</v>
      </c>
    </row>
    <row r="59" spans="1:58" x14ac:dyDescent="0.35">
      <c r="A59" s="22" t="s">
        <v>22</v>
      </c>
      <c r="B59" s="36" t="s">
        <v>138</v>
      </c>
      <c r="C59" s="43">
        <f t="shared" si="0"/>
        <v>2</v>
      </c>
      <c r="D59" s="13">
        <f t="shared" si="1"/>
        <v>3.2000000000000011</v>
      </c>
      <c r="E59" s="63">
        <f t="shared" si="2"/>
        <v>4</v>
      </c>
      <c r="F59" s="9"/>
      <c r="G59" s="67"/>
      <c r="I59" s="47"/>
      <c r="K59" s="3">
        <v>0.2</v>
      </c>
      <c r="N59" s="3">
        <v>1</v>
      </c>
      <c r="P59" s="12">
        <v>1</v>
      </c>
      <c r="V59" s="7">
        <v>3</v>
      </c>
      <c r="W59" s="9">
        <v>1</v>
      </c>
      <c r="Y59" s="9">
        <v>0.2</v>
      </c>
      <c r="AC59" s="9">
        <v>0.2</v>
      </c>
      <c r="AF59" s="32"/>
      <c r="AG59" s="59"/>
      <c r="AI59" s="9">
        <v>0.2</v>
      </c>
      <c r="AQ59" s="10">
        <v>1</v>
      </c>
      <c r="AS59" s="9">
        <v>0.2</v>
      </c>
      <c r="AX59" s="10">
        <v>1</v>
      </c>
      <c r="BA59" s="9">
        <v>0.2</v>
      </c>
    </row>
    <row r="60" spans="1:58" x14ac:dyDescent="0.35">
      <c r="A60" s="22" t="s">
        <v>35</v>
      </c>
      <c r="B60" s="36" t="s">
        <v>139</v>
      </c>
      <c r="C60" s="43">
        <f t="shared" si="0"/>
        <v>4</v>
      </c>
      <c r="D60" s="13">
        <f t="shared" si="1"/>
        <v>5.2000000000000011</v>
      </c>
      <c r="E60" s="63">
        <f t="shared" si="2"/>
        <v>3.5</v>
      </c>
      <c r="F60" s="9"/>
      <c r="G60" s="67"/>
      <c r="I60" s="47"/>
      <c r="M60" s="3">
        <v>0.2</v>
      </c>
      <c r="N60" s="3">
        <v>1</v>
      </c>
      <c r="O60" s="3">
        <v>1</v>
      </c>
      <c r="S60" s="8">
        <v>1</v>
      </c>
      <c r="T60" s="8">
        <v>1</v>
      </c>
      <c r="U60" s="3">
        <v>1</v>
      </c>
      <c r="W60" s="9">
        <v>1</v>
      </c>
      <c r="X60" s="10">
        <v>1</v>
      </c>
      <c r="Y60" s="9">
        <v>0.2</v>
      </c>
      <c r="AC60" s="9">
        <v>0.2</v>
      </c>
      <c r="AF60" s="32"/>
      <c r="AG60" s="59"/>
      <c r="AI60" s="9">
        <v>0.2</v>
      </c>
      <c r="AJ60" s="7">
        <v>2</v>
      </c>
      <c r="AM60" s="10">
        <v>1</v>
      </c>
      <c r="AR60" s="7">
        <v>1.5</v>
      </c>
      <c r="AS60" s="9">
        <v>0.2</v>
      </c>
      <c r="BA60" s="9">
        <v>0.2</v>
      </c>
    </row>
    <row r="61" spans="1:58" x14ac:dyDescent="0.35">
      <c r="A61" s="22" t="s">
        <v>140</v>
      </c>
      <c r="B61" s="36" t="s">
        <v>141</v>
      </c>
      <c r="C61" s="43">
        <f t="shared" si="0"/>
        <v>3</v>
      </c>
      <c r="D61" s="13">
        <f t="shared" si="1"/>
        <v>3.5000000000000009</v>
      </c>
      <c r="E61" s="63">
        <f t="shared" si="2"/>
        <v>3</v>
      </c>
      <c r="F61" s="9">
        <v>0.2</v>
      </c>
      <c r="G61" s="67">
        <v>1</v>
      </c>
      <c r="I61" s="47"/>
      <c r="K61" s="3">
        <v>0.2</v>
      </c>
      <c r="M61" s="3">
        <v>0.2</v>
      </c>
      <c r="N61" s="3">
        <v>1</v>
      </c>
      <c r="U61" s="3">
        <v>1.1000000000000001</v>
      </c>
      <c r="X61" s="10">
        <v>1</v>
      </c>
      <c r="Y61" s="9">
        <v>0.2</v>
      </c>
      <c r="AC61" s="9">
        <v>0.2</v>
      </c>
      <c r="AF61" s="32"/>
      <c r="AG61" s="59"/>
      <c r="AI61" s="9">
        <v>0.2</v>
      </c>
      <c r="AJ61" s="7">
        <v>1</v>
      </c>
      <c r="AQ61" s="10">
        <v>1</v>
      </c>
      <c r="AR61" s="7">
        <v>2</v>
      </c>
      <c r="AT61" s="10">
        <v>1</v>
      </c>
      <c r="BA61" s="9">
        <v>0.2</v>
      </c>
    </row>
    <row r="62" spans="1:58" ht="15" customHeight="1" x14ac:dyDescent="0.35">
      <c r="A62" s="22" t="s">
        <v>142</v>
      </c>
      <c r="B62" s="36" t="s">
        <v>143</v>
      </c>
      <c r="C62" s="43">
        <f t="shared" si="0"/>
        <v>3</v>
      </c>
      <c r="D62" s="13">
        <f t="shared" si="1"/>
        <v>2.2000000000000002</v>
      </c>
      <c r="E62" s="63">
        <f t="shared" si="2"/>
        <v>2</v>
      </c>
      <c r="F62" s="9">
        <v>0.2</v>
      </c>
      <c r="G62" s="67"/>
      <c r="I62" s="47"/>
      <c r="K62" s="3">
        <v>0.2</v>
      </c>
      <c r="L62" s="8">
        <v>1</v>
      </c>
      <c r="M62" s="3">
        <v>0.2</v>
      </c>
      <c r="N62" s="3">
        <v>1</v>
      </c>
      <c r="V62" s="7">
        <v>1</v>
      </c>
      <c r="AC62" s="9">
        <v>0.2</v>
      </c>
      <c r="AF62" s="32"/>
      <c r="AG62" s="59"/>
      <c r="AI62" s="9">
        <v>0.2</v>
      </c>
      <c r="AQ62" s="10">
        <v>1</v>
      </c>
      <c r="AR62" s="7">
        <v>1</v>
      </c>
      <c r="AT62" s="10">
        <v>1</v>
      </c>
      <c r="BA62" s="9">
        <v>0.2</v>
      </c>
    </row>
    <row r="63" spans="1:58" x14ac:dyDescent="0.35">
      <c r="A63" s="22" t="s">
        <v>23</v>
      </c>
      <c r="B63" s="36" t="s">
        <v>144</v>
      </c>
      <c r="C63" s="43">
        <f t="shared" si="0"/>
        <v>4</v>
      </c>
      <c r="D63" s="13">
        <f t="shared" si="1"/>
        <v>2.4000000000000004</v>
      </c>
      <c r="E63" s="63">
        <f t="shared" si="2"/>
        <v>2</v>
      </c>
      <c r="F63" s="9"/>
      <c r="G63" s="67"/>
      <c r="I63" s="47"/>
      <c r="M63" s="3">
        <v>0.2</v>
      </c>
      <c r="N63" s="3">
        <v>1</v>
      </c>
      <c r="P63" s="12">
        <v>1</v>
      </c>
      <c r="V63" s="7">
        <v>1</v>
      </c>
      <c r="W63" s="9">
        <v>1</v>
      </c>
      <c r="AC63" s="9">
        <v>0.2</v>
      </c>
      <c r="AF63" s="32"/>
      <c r="AG63" s="59"/>
      <c r="AH63" s="10">
        <v>1</v>
      </c>
      <c r="AO63" s="10">
        <v>1</v>
      </c>
      <c r="AP63" s="10">
        <v>1</v>
      </c>
      <c r="AQ63" s="10">
        <v>1</v>
      </c>
    </row>
    <row r="64" spans="1:58" x14ac:dyDescent="0.35">
      <c r="A64" s="22" t="s">
        <v>23</v>
      </c>
      <c r="B64" s="36" t="s">
        <v>145</v>
      </c>
      <c r="C64" s="43">
        <f t="shared" si="0"/>
        <v>2</v>
      </c>
      <c r="D64" s="13">
        <f t="shared" si="1"/>
        <v>2.6000000000000005</v>
      </c>
      <c r="E64" s="63">
        <f t="shared" si="2"/>
        <v>2</v>
      </c>
      <c r="F64" s="9"/>
      <c r="G64" s="67"/>
      <c r="I64" s="47"/>
      <c r="M64" s="3">
        <v>0.2</v>
      </c>
      <c r="N64" s="3">
        <v>1</v>
      </c>
      <c r="P64" s="12">
        <v>1</v>
      </c>
      <c r="V64" s="7">
        <v>1</v>
      </c>
      <c r="W64" s="9">
        <v>1</v>
      </c>
      <c r="Y64" s="9">
        <v>0.2</v>
      </c>
      <c r="AC64" s="9">
        <v>0.2</v>
      </c>
      <c r="AF64" s="32"/>
      <c r="AG64" s="59"/>
      <c r="AQ64" s="10">
        <v>1</v>
      </c>
      <c r="AT64" s="10">
        <v>1</v>
      </c>
    </row>
    <row r="65" spans="1:58" s="55" customFormat="1" x14ac:dyDescent="0.35">
      <c r="A65" s="22" t="s">
        <v>23</v>
      </c>
      <c r="B65" s="56" t="s">
        <v>146</v>
      </c>
      <c r="C65" s="43">
        <f t="shared" si="0"/>
        <v>10</v>
      </c>
      <c r="D65" s="13">
        <f t="shared" si="1"/>
        <v>4.3000000000000007</v>
      </c>
      <c r="E65" s="63">
        <f t="shared" si="2"/>
        <v>3</v>
      </c>
      <c r="F65" s="9"/>
      <c r="G65" s="67"/>
      <c r="H65" s="49"/>
      <c r="I65" s="50"/>
      <c r="J65" s="51"/>
      <c r="K65" s="52"/>
      <c r="L65" s="51"/>
      <c r="M65" s="52">
        <v>0.2</v>
      </c>
      <c r="N65" s="52"/>
      <c r="O65" s="52"/>
      <c r="P65" s="6">
        <v>1</v>
      </c>
      <c r="Q65" s="52"/>
      <c r="R65" s="51">
        <v>1</v>
      </c>
      <c r="S65" s="51">
        <v>1</v>
      </c>
      <c r="T65" s="51">
        <v>1</v>
      </c>
      <c r="U65" s="52">
        <v>2.5</v>
      </c>
      <c r="V65" s="53">
        <v>1</v>
      </c>
      <c r="W65" s="5">
        <v>1</v>
      </c>
      <c r="X65" s="4"/>
      <c r="Y65" s="5">
        <v>0.2</v>
      </c>
      <c r="Z65" s="4">
        <v>1</v>
      </c>
      <c r="AA65" s="4"/>
      <c r="AB65" s="5"/>
      <c r="AC65" s="5">
        <v>0.2</v>
      </c>
      <c r="AD65" s="4"/>
      <c r="AE65" s="4"/>
      <c r="AF65" s="54"/>
      <c r="AG65" s="60"/>
      <c r="AH65" s="4"/>
      <c r="AI65" s="5">
        <v>0.2</v>
      </c>
      <c r="AJ65" s="53"/>
      <c r="AK65" s="4"/>
      <c r="AL65" s="53"/>
      <c r="AM65" s="4"/>
      <c r="AN65" s="4">
        <v>1</v>
      </c>
      <c r="AO65" s="4"/>
      <c r="AP65" s="4"/>
      <c r="AQ65" s="4"/>
      <c r="AR65" s="53">
        <v>1</v>
      </c>
      <c r="AS65" s="5"/>
      <c r="AT65" s="4">
        <v>1</v>
      </c>
      <c r="AU65" s="4"/>
      <c r="AV65" s="5"/>
      <c r="AW65" s="4">
        <v>1</v>
      </c>
      <c r="AX65" s="4"/>
      <c r="AY65" s="53"/>
      <c r="AZ65" s="53"/>
      <c r="BA65" s="5"/>
      <c r="BB65" s="5"/>
      <c r="BC65" s="53"/>
      <c r="BD65" s="54">
        <v>1</v>
      </c>
      <c r="BE65" s="54">
        <v>1</v>
      </c>
      <c r="BF65" s="54">
        <v>1</v>
      </c>
    </row>
    <row r="66" spans="1:58" x14ac:dyDescent="0.35">
      <c r="A66" s="22" t="s">
        <v>23</v>
      </c>
      <c r="B66" s="36" t="s">
        <v>147</v>
      </c>
      <c r="C66" s="43">
        <f t="shared" si="0"/>
        <v>10</v>
      </c>
      <c r="D66" s="13">
        <f t="shared" si="1"/>
        <v>5.5000000000000009</v>
      </c>
      <c r="E66" s="63">
        <f t="shared" si="2"/>
        <v>4</v>
      </c>
      <c r="F66" s="9">
        <v>0.2</v>
      </c>
      <c r="G66" s="67"/>
      <c r="I66" s="47"/>
      <c r="L66" s="8">
        <v>1</v>
      </c>
      <c r="M66" s="3">
        <v>0.2</v>
      </c>
      <c r="N66" s="3">
        <v>1</v>
      </c>
      <c r="P66" s="12">
        <v>1</v>
      </c>
      <c r="S66" s="8">
        <v>1</v>
      </c>
      <c r="T66" s="8">
        <v>1</v>
      </c>
      <c r="U66" s="3">
        <v>2.5</v>
      </c>
      <c r="V66" s="7">
        <v>1</v>
      </c>
      <c r="W66" s="9">
        <v>1</v>
      </c>
      <c r="Z66" s="10">
        <v>1</v>
      </c>
      <c r="AC66" s="9">
        <v>0.2</v>
      </c>
      <c r="AF66" s="32"/>
      <c r="AG66" s="59"/>
      <c r="AI66" s="9">
        <v>0.2</v>
      </c>
      <c r="AL66" s="7">
        <v>1</v>
      </c>
      <c r="AN66" s="10">
        <v>1</v>
      </c>
      <c r="AR66" s="7">
        <v>1</v>
      </c>
      <c r="AS66" s="9">
        <v>0.2</v>
      </c>
      <c r="AT66" s="10">
        <v>1</v>
      </c>
      <c r="AW66" s="10">
        <v>1</v>
      </c>
      <c r="BD66" s="32">
        <v>1</v>
      </c>
      <c r="BE66" s="32">
        <v>1</v>
      </c>
      <c r="BF66" s="32">
        <v>1</v>
      </c>
    </row>
    <row r="67" spans="1:58" x14ac:dyDescent="0.35">
      <c r="A67" s="22" t="s">
        <v>24</v>
      </c>
      <c r="B67" s="36" t="s">
        <v>148</v>
      </c>
      <c r="C67" s="43">
        <f t="shared" si="0"/>
        <v>8</v>
      </c>
      <c r="D67" s="13">
        <f t="shared" si="1"/>
        <v>5.4</v>
      </c>
      <c r="E67" s="63">
        <f t="shared" si="2"/>
        <v>5.5</v>
      </c>
      <c r="F67" s="9">
        <v>0.2</v>
      </c>
      <c r="G67" s="67"/>
      <c r="I67" s="47">
        <v>1</v>
      </c>
      <c r="L67" s="8">
        <v>1</v>
      </c>
      <c r="M67" s="3">
        <v>0.2</v>
      </c>
      <c r="N67" s="3">
        <v>1</v>
      </c>
      <c r="P67" s="12">
        <v>1</v>
      </c>
      <c r="S67" s="8">
        <v>1</v>
      </c>
      <c r="T67" s="8">
        <v>1</v>
      </c>
      <c r="U67" s="3">
        <v>2.2000000000000002</v>
      </c>
      <c r="X67" s="10">
        <v>1</v>
      </c>
      <c r="Z67" s="10">
        <v>1</v>
      </c>
      <c r="AC67" s="9">
        <v>0.2</v>
      </c>
      <c r="AF67" s="32"/>
      <c r="AG67" s="59"/>
      <c r="AI67" s="9">
        <v>0.2</v>
      </c>
      <c r="AL67" s="7">
        <v>1</v>
      </c>
      <c r="AR67" s="7">
        <v>3.5</v>
      </c>
      <c r="AS67" s="9">
        <v>0.2</v>
      </c>
      <c r="AT67" s="10">
        <v>1</v>
      </c>
      <c r="AV67" s="9">
        <v>1</v>
      </c>
      <c r="AW67" s="10">
        <v>1</v>
      </c>
      <c r="BB67" s="9">
        <v>0.2</v>
      </c>
    </row>
    <row r="68" spans="1:58" x14ac:dyDescent="0.35">
      <c r="A68" s="22" t="s">
        <v>24</v>
      </c>
      <c r="B68" s="36" t="s">
        <v>149</v>
      </c>
      <c r="C68" s="43">
        <f t="shared" ref="C68:C92" si="3">SUMIF($F$2:$BX$2,"b",F68:BX68)</f>
        <v>3</v>
      </c>
      <c r="D68" s="13">
        <f t="shared" ref="D68:D92" si="4">SUMIF($F$2:$BX$2,"y",F68:BX68)</f>
        <v>1.7999999999999998</v>
      </c>
      <c r="E68" s="63">
        <f t="shared" ref="E68:E92" si="5">SUMIF($F$2:$BX$2,"g",F68:BX68)</f>
        <v>3</v>
      </c>
      <c r="F68" s="9"/>
      <c r="G68" s="67">
        <v>1</v>
      </c>
      <c r="I68" s="47">
        <v>1</v>
      </c>
      <c r="L68" s="8">
        <v>1</v>
      </c>
      <c r="M68" s="3">
        <v>0.2</v>
      </c>
      <c r="N68" s="3">
        <v>1</v>
      </c>
      <c r="P68" s="12">
        <v>1</v>
      </c>
      <c r="AC68" s="9">
        <v>0.2</v>
      </c>
      <c r="AF68" s="32"/>
      <c r="AG68" s="59"/>
      <c r="AI68" s="9">
        <v>0.2</v>
      </c>
      <c r="AQ68" s="10">
        <v>1</v>
      </c>
      <c r="AR68" s="7">
        <v>2</v>
      </c>
      <c r="AS68" s="9">
        <v>0.2</v>
      </c>
    </row>
    <row r="69" spans="1:58" x14ac:dyDescent="0.35">
      <c r="A69" s="22" t="s">
        <v>36</v>
      </c>
      <c r="B69" s="36" t="s">
        <v>150</v>
      </c>
      <c r="C69" s="43">
        <f t="shared" si="3"/>
        <v>2</v>
      </c>
      <c r="D69" s="13">
        <f t="shared" si="4"/>
        <v>2.1</v>
      </c>
      <c r="E69" s="63">
        <f t="shared" si="5"/>
        <v>2</v>
      </c>
      <c r="F69" s="9">
        <v>0.2</v>
      </c>
      <c r="G69" s="67"/>
      <c r="I69" s="47"/>
      <c r="K69" s="3">
        <v>0.2</v>
      </c>
      <c r="M69" s="3">
        <v>0.2</v>
      </c>
      <c r="Y69" s="9">
        <v>0.2</v>
      </c>
      <c r="AC69" s="9">
        <v>0.2</v>
      </c>
      <c r="AF69" s="32"/>
      <c r="AG69" s="59"/>
      <c r="AI69" s="9">
        <v>0.2</v>
      </c>
      <c r="AK69" s="10">
        <v>1</v>
      </c>
      <c r="AP69" s="10">
        <v>1</v>
      </c>
      <c r="AR69" s="7">
        <v>1.5</v>
      </c>
      <c r="AS69" s="9">
        <v>0.2</v>
      </c>
      <c r="AV69" s="9">
        <v>0.5</v>
      </c>
      <c r="AZ69" s="7">
        <v>0.5</v>
      </c>
      <c r="BA69" s="9">
        <v>0.2</v>
      </c>
    </row>
    <row r="70" spans="1:58" x14ac:dyDescent="0.35">
      <c r="A70" s="22" t="s">
        <v>36</v>
      </c>
      <c r="B70" s="36" t="s">
        <v>151</v>
      </c>
      <c r="C70" s="43">
        <f t="shared" si="3"/>
        <v>9</v>
      </c>
      <c r="D70" s="13">
        <f t="shared" si="4"/>
        <v>9.8999999999999968</v>
      </c>
      <c r="E70" s="63">
        <f t="shared" si="5"/>
        <v>3.5</v>
      </c>
      <c r="F70" s="9">
        <v>0.2</v>
      </c>
      <c r="G70" s="67"/>
      <c r="H70" s="38">
        <v>1</v>
      </c>
      <c r="I70" s="47"/>
      <c r="J70" s="8">
        <v>1</v>
      </c>
      <c r="K70" s="3">
        <v>0.2</v>
      </c>
      <c r="M70" s="3">
        <v>0.2</v>
      </c>
      <c r="O70" s="3">
        <v>1</v>
      </c>
      <c r="S70" s="8">
        <v>1</v>
      </c>
      <c r="T70" s="8">
        <v>1</v>
      </c>
      <c r="U70" s="3">
        <v>5.3</v>
      </c>
      <c r="X70" s="10">
        <v>1</v>
      </c>
      <c r="Y70" s="9">
        <v>0.2</v>
      </c>
      <c r="AC70" s="9">
        <v>0.2</v>
      </c>
      <c r="AF70" s="32"/>
      <c r="AG70" s="59"/>
      <c r="AI70" s="9">
        <v>0.2</v>
      </c>
      <c r="AK70" s="10">
        <v>1</v>
      </c>
      <c r="AL70" s="7">
        <v>1</v>
      </c>
      <c r="AR70" s="7">
        <v>1.5</v>
      </c>
      <c r="AS70" s="9">
        <v>0.2</v>
      </c>
      <c r="AT70" s="10">
        <v>1</v>
      </c>
      <c r="AV70" s="9">
        <v>1</v>
      </c>
      <c r="AW70" s="10">
        <v>1</v>
      </c>
      <c r="AY70" s="7">
        <v>1</v>
      </c>
      <c r="BA70" s="9">
        <v>0.2</v>
      </c>
      <c r="BD70" s="32">
        <v>1</v>
      </c>
      <c r="BF70" s="32">
        <v>1</v>
      </c>
    </row>
    <row r="71" spans="1:58" x14ac:dyDescent="0.35">
      <c r="A71" s="31" t="s">
        <v>152</v>
      </c>
      <c r="B71" s="36" t="s">
        <v>153</v>
      </c>
      <c r="C71" s="43">
        <f t="shared" si="3"/>
        <v>0</v>
      </c>
      <c r="D71" s="13">
        <f t="shared" si="4"/>
        <v>2.4</v>
      </c>
      <c r="E71" s="63">
        <f t="shared" si="5"/>
        <v>0</v>
      </c>
      <c r="F71" s="9"/>
      <c r="G71" s="67"/>
      <c r="I71" s="47"/>
      <c r="N71" s="3">
        <v>1</v>
      </c>
      <c r="U71" s="3">
        <v>1.4</v>
      </c>
      <c r="AF71" s="32"/>
      <c r="AG71" s="59"/>
    </row>
    <row r="72" spans="1:58" x14ac:dyDescent="0.35">
      <c r="A72" s="31" t="s">
        <v>182</v>
      </c>
      <c r="B72" s="36" t="s">
        <v>183</v>
      </c>
      <c r="C72" s="43">
        <f t="shared" si="3"/>
        <v>1</v>
      </c>
      <c r="D72" s="13">
        <f t="shared" si="4"/>
        <v>1.2</v>
      </c>
      <c r="E72" s="63">
        <f t="shared" si="5"/>
        <v>0</v>
      </c>
      <c r="F72" s="9"/>
      <c r="G72" s="67"/>
      <c r="I72" s="47"/>
      <c r="K72" s="3">
        <v>0.2</v>
      </c>
      <c r="L72" s="8">
        <v>1</v>
      </c>
      <c r="N72" s="3">
        <v>1</v>
      </c>
    </row>
    <row r="73" spans="1:58" x14ac:dyDescent="0.35">
      <c r="A73" s="22" t="s">
        <v>37</v>
      </c>
      <c r="B73" s="36" t="s">
        <v>154</v>
      </c>
      <c r="C73" s="43">
        <f t="shared" si="3"/>
        <v>4</v>
      </c>
      <c r="D73" s="13">
        <f t="shared" si="4"/>
        <v>3.5000000000000009</v>
      </c>
      <c r="E73" s="63">
        <f t="shared" si="5"/>
        <v>3</v>
      </c>
      <c r="F73" s="9"/>
      <c r="G73" s="67"/>
      <c r="I73" s="47"/>
      <c r="M73" s="3">
        <v>0.2</v>
      </c>
      <c r="N73" s="3">
        <v>1</v>
      </c>
      <c r="W73" s="9">
        <v>1</v>
      </c>
      <c r="Y73" s="9">
        <v>0.2</v>
      </c>
      <c r="AC73" s="9">
        <v>0.2</v>
      </c>
      <c r="AF73" s="32"/>
      <c r="AG73" s="59"/>
      <c r="AI73" s="9">
        <v>0.2</v>
      </c>
      <c r="AJ73" s="7">
        <v>1</v>
      </c>
      <c r="AL73" s="7">
        <v>1</v>
      </c>
      <c r="AM73" s="10">
        <v>1</v>
      </c>
      <c r="AP73" s="10">
        <v>1</v>
      </c>
      <c r="AQ73" s="10">
        <v>1</v>
      </c>
      <c r="AS73" s="9">
        <v>0.2</v>
      </c>
      <c r="AV73" s="9">
        <v>0.5</v>
      </c>
      <c r="AY73" s="7">
        <v>1</v>
      </c>
      <c r="BD73" s="32">
        <v>1</v>
      </c>
    </row>
    <row r="74" spans="1:58" x14ac:dyDescent="0.35">
      <c r="A74" s="22" t="s">
        <v>155</v>
      </c>
      <c r="B74" s="36" t="s">
        <v>156</v>
      </c>
      <c r="C74" s="43">
        <f t="shared" si="3"/>
        <v>2</v>
      </c>
      <c r="D74" s="13">
        <f t="shared" si="4"/>
        <v>2.4</v>
      </c>
      <c r="E74" s="63">
        <f t="shared" si="5"/>
        <v>3</v>
      </c>
      <c r="F74" s="9">
        <v>0.2</v>
      </c>
      <c r="G74" s="67"/>
      <c r="I74" s="47"/>
      <c r="AB74" s="9">
        <v>0.5</v>
      </c>
      <c r="AC74" s="9">
        <v>0.2</v>
      </c>
      <c r="AQ74" s="10">
        <v>1</v>
      </c>
      <c r="AR74" s="7">
        <v>2</v>
      </c>
      <c r="AT74" s="10">
        <v>1</v>
      </c>
      <c r="AV74" s="9">
        <v>1.5</v>
      </c>
      <c r="BC74" s="7">
        <v>1</v>
      </c>
    </row>
    <row r="75" spans="1:58" x14ac:dyDescent="0.35">
      <c r="A75" s="22" t="s">
        <v>155</v>
      </c>
      <c r="B75" s="36" t="s">
        <v>157</v>
      </c>
      <c r="C75" s="43">
        <f t="shared" si="3"/>
        <v>2</v>
      </c>
      <c r="D75" s="13">
        <f t="shared" si="4"/>
        <v>2.1</v>
      </c>
      <c r="E75" s="63">
        <f t="shared" si="5"/>
        <v>3</v>
      </c>
      <c r="F75" s="9">
        <v>0.2</v>
      </c>
      <c r="G75" s="67"/>
      <c r="I75" s="47"/>
      <c r="AC75" s="9">
        <v>0.2</v>
      </c>
      <c r="AQ75" s="10">
        <v>1</v>
      </c>
      <c r="AR75" s="7">
        <v>1</v>
      </c>
      <c r="AT75" s="10">
        <v>1</v>
      </c>
      <c r="AV75" s="9">
        <v>1.5</v>
      </c>
      <c r="AZ75" s="7">
        <v>1</v>
      </c>
      <c r="BA75" s="9">
        <v>0.2</v>
      </c>
      <c r="BC75" s="7">
        <v>1</v>
      </c>
    </row>
    <row r="76" spans="1:58" x14ac:dyDescent="0.35">
      <c r="A76" s="31" t="s">
        <v>25</v>
      </c>
      <c r="B76" s="36" t="s">
        <v>158</v>
      </c>
      <c r="C76" s="43">
        <f t="shared" si="3"/>
        <v>5</v>
      </c>
      <c r="D76" s="13">
        <f t="shared" si="4"/>
        <v>3.1999999999999997</v>
      </c>
      <c r="E76" s="63">
        <f t="shared" si="5"/>
        <v>3</v>
      </c>
      <c r="F76" s="9"/>
      <c r="G76" s="67"/>
      <c r="I76" s="47">
        <v>1</v>
      </c>
      <c r="K76" s="3">
        <v>0.2</v>
      </c>
      <c r="L76" s="8">
        <v>1</v>
      </c>
      <c r="M76" s="3">
        <v>0.2</v>
      </c>
      <c r="N76" s="3">
        <v>1</v>
      </c>
      <c r="Y76" s="9">
        <v>0.2</v>
      </c>
      <c r="AC76" s="9">
        <v>0.2</v>
      </c>
      <c r="AF76" s="32"/>
      <c r="AG76" s="59"/>
      <c r="AI76" s="9">
        <v>0.2</v>
      </c>
      <c r="AK76" s="10">
        <v>1</v>
      </c>
      <c r="AP76" s="10">
        <v>1</v>
      </c>
      <c r="AQ76" s="10">
        <v>1</v>
      </c>
      <c r="AR76" s="7">
        <v>1</v>
      </c>
      <c r="AS76" s="9">
        <v>0.2</v>
      </c>
      <c r="AV76" s="9">
        <v>1</v>
      </c>
      <c r="AY76" s="7">
        <v>1</v>
      </c>
      <c r="BC76" s="7">
        <v>1</v>
      </c>
    </row>
    <row r="77" spans="1:58" x14ac:dyDescent="0.35">
      <c r="A77" s="31" t="s">
        <v>159</v>
      </c>
      <c r="B77" s="36" t="s">
        <v>160</v>
      </c>
      <c r="C77" s="43">
        <f t="shared" si="3"/>
        <v>3</v>
      </c>
      <c r="D77" s="13">
        <f t="shared" si="4"/>
        <v>0.60000000000000009</v>
      </c>
      <c r="E77" s="63">
        <f t="shared" si="5"/>
        <v>1</v>
      </c>
      <c r="F77" s="9"/>
      <c r="G77" s="67"/>
      <c r="I77" s="47"/>
      <c r="K77" s="3">
        <v>0.2</v>
      </c>
      <c r="L77" s="8">
        <v>1</v>
      </c>
      <c r="M77" s="3">
        <v>0.2</v>
      </c>
      <c r="V77" s="7">
        <v>1</v>
      </c>
      <c r="AF77" s="32"/>
      <c r="AG77" s="59"/>
      <c r="AI77" s="9">
        <v>0.2</v>
      </c>
      <c r="AP77" s="10">
        <v>1</v>
      </c>
      <c r="AQ77" s="10">
        <v>1</v>
      </c>
    </row>
    <row r="78" spans="1:58" x14ac:dyDescent="0.35">
      <c r="A78" s="22" t="s">
        <v>161</v>
      </c>
      <c r="B78" s="36" t="s">
        <v>148</v>
      </c>
      <c r="C78" s="43">
        <f t="shared" si="3"/>
        <v>7</v>
      </c>
      <c r="D78" s="13">
        <f t="shared" si="4"/>
        <v>4.9000000000000012</v>
      </c>
      <c r="E78" s="63">
        <f t="shared" si="5"/>
        <v>3</v>
      </c>
      <c r="F78" s="9">
        <v>0.2</v>
      </c>
      <c r="G78" s="67"/>
      <c r="I78" s="47"/>
      <c r="K78" s="3">
        <v>0.2</v>
      </c>
      <c r="L78" s="8">
        <v>1</v>
      </c>
      <c r="M78" s="3">
        <v>0.2</v>
      </c>
      <c r="N78" s="3">
        <v>1</v>
      </c>
      <c r="R78" s="8">
        <v>1</v>
      </c>
      <c r="U78" s="3">
        <v>1.3</v>
      </c>
      <c r="W78" s="9">
        <v>1</v>
      </c>
      <c r="X78" s="10">
        <v>1</v>
      </c>
      <c r="Y78" s="9">
        <v>0.2</v>
      </c>
      <c r="AC78" s="9">
        <v>0.2</v>
      </c>
      <c r="AF78" s="32"/>
      <c r="AG78" s="59"/>
      <c r="AI78" s="9">
        <v>0.2</v>
      </c>
      <c r="AJ78" s="7">
        <v>1</v>
      </c>
      <c r="AL78" s="7">
        <v>1</v>
      </c>
      <c r="AP78" s="10">
        <v>1</v>
      </c>
      <c r="AR78" s="7">
        <v>1</v>
      </c>
      <c r="AS78" s="9">
        <v>0.2</v>
      </c>
      <c r="BA78" s="9">
        <v>0.2</v>
      </c>
      <c r="BD78" s="32">
        <v>1</v>
      </c>
      <c r="BE78" s="32">
        <v>1</v>
      </c>
      <c r="BF78" s="32">
        <v>1</v>
      </c>
    </row>
    <row r="79" spans="1:58" x14ac:dyDescent="0.35">
      <c r="A79" s="31" t="s">
        <v>162</v>
      </c>
      <c r="B79" s="36" t="s">
        <v>163</v>
      </c>
      <c r="C79" s="43">
        <f t="shared" si="3"/>
        <v>8</v>
      </c>
      <c r="D79" s="13">
        <f t="shared" si="4"/>
        <v>3.4000000000000008</v>
      </c>
      <c r="E79" s="63">
        <f t="shared" si="5"/>
        <v>2</v>
      </c>
      <c r="F79" s="9">
        <v>0.2</v>
      </c>
      <c r="G79" s="67"/>
      <c r="I79" s="47"/>
      <c r="K79" s="3">
        <v>0.2</v>
      </c>
      <c r="L79" s="8">
        <v>1</v>
      </c>
      <c r="M79" s="3">
        <v>0.2</v>
      </c>
      <c r="O79" s="3">
        <v>1</v>
      </c>
      <c r="R79" s="8">
        <v>1</v>
      </c>
      <c r="T79" s="8">
        <v>1</v>
      </c>
      <c r="W79" s="9">
        <v>1</v>
      </c>
      <c r="X79" s="10">
        <v>1</v>
      </c>
      <c r="Z79" s="10">
        <v>1</v>
      </c>
      <c r="AC79" s="9">
        <v>0.2</v>
      </c>
      <c r="AF79" s="32"/>
      <c r="AG79" s="59">
        <v>1</v>
      </c>
      <c r="AI79" s="9">
        <v>0.2</v>
      </c>
      <c r="AK79" s="10">
        <v>1</v>
      </c>
      <c r="AM79" s="10">
        <v>1</v>
      </c>
      <c r="AS79" s="9">
        <v>0.2</v>
      </c>
      <c r="AY79" s="7">
        <v>1</v>
      </c>
      <c r="BA79" s="9">
        <v>0.2</v>
      </c>
      <c r="BD79" s="32">
        <v>1</v>
      </c>
    </row>
    <row r="80" spans="1:58" x14ac:dyDescent="0.35">
      <c r="A80" s="31" t="s">
        <v>164</v>
      </c>
      <c r="B80" s="36" t="s">
        <v>165</v>
      </c>
      <c r="C80" s="43">
        <f t="shared" si="3"/>
        <v>2</v>
      </c>
      <c r="D80" s="13">
        <f t="shared" si="4"/>
        <v>1</v>
      </c>
      <c r="E80" s="63">
        <f t="shared" si="5"/>
        <v>4</v>
      </c>
      <c r="F80" s="9"/>
      <c r="G80" s="67">
        <v>1</v>
      </c>
      <c r="I80" s="47"/>
      <c r="N80" s="3">
        <v>1</v>
      </c>
      <c r="AF80" s="32"/>
      <c r="AG80" s="59"/>
      <c r="AH80" s="10">
        <v>1</v>
      </c>
      <c r="AJ80" s="7">
        <v>3</v>
      </c>
      <c r="AP80" s="10">
        <v>1</v>
      </c>
      <c r="AY80" s="7">
        <v>1</v>
      </c>
    </row>
    <row r="81" spans="1:58" x14ac:dyDescent="0.35">
      <c r="A81" s="31" t="s">
        <v>187</v>
      </c>
      <c r="B81" s="36" t="s">
        <v>188</v>
      </c>
      <c r="C81" s="43">
        <f t="shared" si="3"/>
        <v>0</v>
      </c>
      <c r="D81" s="13">
        <f t="shared" si="4"/>
        <v>0.2</v>
      </c>
      <c r="E81" s="63">
        <f t="shared" si="5"/>
        <v>0</v>
      </c>
      <c r="F81" s="9"/>
      <c r="G81" s="67"/>
      <c r="I81" s="47"/>
      <c r="K81" s="3">
        <v>0.2</v>
      </c>
    </row>
    <row r="82" spans="1:58" x14ac:dyDescent="0.35">
      <c r="A82" s="31" t="s">
        <v>166</v>
      </c>
      <c r="B82" s="36" t="s">
        <v>167</v>
      </c>
      <c r="C82" s="43">
        <f t="shared" si="3"/>
        <v>8</v>
      </c>
      <c r="D82" s="13">
        <f t="shared" si="4"/>
        <v>1.7999999999999998</v>
      </c>
      <c r="E82" s="63">
        <f t="shared" si="5"/>
        <v>1</v>
      </c>
      <c r="F82" s="9"/>
      <c r="G82" s="67"/>
      <c r="I82" s="47"/>
      <c r="K82" s="3">
        <v>0.2</v>
      </c>
      <c r="L82" s="8">
        <v>1</v>
      </c>
      <c r="M82" s="3">
        <v>0.2</v>
      </c>
      <c r="N82" s="3">
        <v>1</v>
      </c>
      <c r="R82" s="8">
        <v>1</v>
      </c>
      <c r="T82" s="8">
        <v>1</v>
      </c>
      <c r="V82" s="7">
        <v>1</v>
      </c>
      <c r="X82" s="10">
        <v>1</v>
      </c>
      <c r="Y82" s="9">
        <v>0.2</v>
      </c>
      <c r="Z82" s="10">
        <v>1</v>
      </c>
      <c r="AF82" s="32"/>
      <c r="AG82" s="59"/>
      <c r="AI82" s="9">
        <v>0.2</v>
      </c>
      <c r="AK82" s="10">
        <v>1</v>
      </c>
      <c r="AQ82" s="10">
        <v>1</v>
      </c>
      <c r="BD82" s="32">
        <v>1</v>
      </c>
    </row>
    <row r="83" spans="1:58" x14ac:dyDescent="0.35">
      <c r="A83" s="31" t="s">
        <v>38</v>
      </c>
      <c r="B83" s="36" t="s">
        <v>168</v>
      </c>
      <c r="C83" s="43">
        <f t="shared" si="3"/>
        <v>2</v>
      </c>
      <c r="D83" s="13">
        <f t="shared" si="4"/>
        <v>3.7000000000000006</v>
      </c>
      <c r="E83" s="63">
        <f t="shared" si="5"/>
        <v>1</v>
      </c>
      <c r="F83" s="9"/>
      <c r="G83" s="67"/>
      <c r="I83" s="47"/>
      <c r="K83" s="3">
        <v>0.2</v>
      </c>
      <c r="M83" s="3">
        <v>0.2</v>
      </c>
      <c r="N83" s="3">
        <v>1</v>
      </c>
      <c r="W83" s="9">
        <v>1</v>
      </c>
      <c r="Y83" s="9">
        <v>0.2</v>
      </c>
      <c r="AC83" s="9">
        <v>0.2</v>
      </c>
      <c r="AF83" s="32"/>
      <c r="AG83" s="59"/>
      <c r="AH83" s="10">
        <v>1</v>
      </c>
      <c r="AI83" s="9">
        <v>0.2</v>
      </c>
      <c r="AL83" s="7">
        <v>1</v>
      </c>
      <c r="AP83" s="10">
        <v>1</v>
      </c>
      <c r="AS83" s="9">
        <v>0.2</v>
      </c>
      <c r="AV83" s="9">
        <v>0.5</v>
      </c>
    </row>
    <row r="84" spans="1:58" x14ac:dyDescent="0.35">
      <c r="A84" s="22" t="s">
        <v>14</v>
      </c>
      <c r="B84" s="36" t="s">
        <v>126</v>
      </c>
      <c r="C84" s="43">
        <f t="shared" si="3"/>
        <v>5</v>
      </c>
      <c r="D84" s="13">
        <f t="shared" si="4"/>
        <v>5.8000000000000007</v>
      </c>
      <c r="E84" s="63">
        <f t="shared" si="5"/>
        <v>2.5</v>
      </c>
      <c r="F84" s="9">
        <v>0.2</v>
      </c>
      <c r="G84" s="67"/>
      <c r="H84" s="38">
        <v>1</v>
      </c>
      <c r="I84" s="47"/>
      <c r="J84" s="8">
        <v>1</v>
      </c>
      <c r="K84" s="3">
        <v>0.2</v>
      </c>
      <c r="M84" s="3">
        <v>0.2</v>
      </c>
      <c r="N84" s="3">
        <v>1</v>
      </c>
      <c r="T84" s="8">
        <v>1</v>
      </c>
      <c r="U84" s="3">
        <v>0.7</v>
      </c>
      <c r="W84" s="9">
        <v>1</v>
      </c>
      <c r="Y84" s="9">
        <v>0.2</v>
      </c>
      <c r="AC84" s="9">
        <v>0.2</v>
      </c>
      <c r="AF84" s="32"/>
      <c r="AG84" s="59"/>
      <c r="AI84" s="9">
        <v>0.2</v>
      </c>
      <c r="AL84" s="7">
        <v>1</v>
      </c>
      <c r="AP84" s="10">
        <v>1</v>
      </c>
      <c r="AS84" s="9">
        <v>0.2</v>
      </c>
      <c r="AU84" s="10">
        <v>1</v>
      </c>
      <c r="AV84" s="9">
        <v>0.5</v>
      </c>
      <c r="BA84" s="9">
        <v>0.2</v>
      </c>
      <c r="BC84" s="7">
        <v>1.5</v>
      </c>
      <c r="BE84" s="32">
        <v>1</v>
      </c>
    </row>
    <row r="85" spans="1:58" x14ac:dyDescent="0.35">
      <c r="A85" s="22" t="s">
        <v>15</v>
      </c>
      <c r="B85" s="36" t="s">
        <v>169</v>
      </c>
      <c r="C85" s="43">
        <f t="shared" si="3"/>
        <v>13</v>
      </c>
      <c r="D85" s="13">
        <f t="shared" si="4"/>
        <v>7.1000000000000005</v>
      </c>
      <c r="E85" s="63">
        <f t="shared" si="5"/>
        <v>5</v>
      </c>
      <c r="F85" s="9">
        <v>0.2</v>
      </c>
      <c r="G85" s="67"/>
      <c r="H85" s="38">
        <v>1</v>
      </c>
      <c r="I85" s="47"/>
      <c r="J85" s="8">
        <v>1</v>
      </c>
      <c r="K85" s="3">
        <v>0.2</v>
      </c>
      <c r="M85" s="3">
        <v>0.2</v>
      </c>
      <c r="N85" s="3">
        <v>1</v>
      </c>
      <c r="T85" s="8">
        <v>1</v>
      </c>
      <c r="U85" s="3">
        <v>2</v>
      </c>
      <c r="V85" s="7">
        <v>1</v>
      </c>
      <c r="W85" s="9">
        <v>1</v>
      </c>
      <c r="X85" s="10">
        <v>1</v>
      </c>
      <c r="Y85" s="9">
        <v>0.2</v>
      </c>
      <c r="Z85" s="10">
        <v>1</v>
      </c>
      <c r="AA85" s="10">
        <v>1</v>
      </c>
      <c r="AC85" s="9">
        <v>0.2</v>
      </c>
      <c r="AF85" s="32"/>
      <c r="AG85" s="59">
        <v>2</v>
      </c>
      <c r="AI85" s="9">
        <v>0.2</v>
      </c>
      <c r="AK85" s="10">
        <v>1</v>
      </c>
      <c r="AM85" s="10">
        <v>1</v>
      </c>
      <c r="AN85" s="10">
        <v>1</v>
      </c>
      <c r="AP85" s="10">
        <v>1</v>
      </c>
      <c r="AR85" s="7">
        <v>2</v>
      </c>
      <c r="AS85" s="9">
        <v>0.2</v>
      </c>
      <c r="AU85" s="10">
        <v>1</v>
      </c>
      <c r="AV85" s="9">
        <v>0.5</v>
      </c>
      <c r="AW85" s="10">
        <v>1</v>
      </c>
      <c r="BA85" s="9">
        <v>0.2</v>
      </c>
      <c r="BD85" s="32">
        <v>1</v>
      </c>
      <c r="BF85" s="32">
        <v>1</v>
      </c>
    </row>
    <row r="86" spans="1:58" x14ac:dyDescent="0.35">
      <c r="A86" s="22" t="s">
        <v>15</v>
      </c>
      <c r="B86" s="36" t="s">
        <v>170</v>
      </c>
      <c r="C86" s="43">
        <f t="shared" si="3"/>
        <v>17</v>
      </c>
      <c r="D86" s="13">
        <f t="shared" si="4"/>
        <v>6.4000000000000012</v>
      </c>
      <c r="E86" s="63">
        <f t="shared" si="5"/>
        <v>4</v>
      </c>
      <c r="F86" s="9"/>
      <c r="G86" s="67"/>
      <c r="H86" s="38">
        <v>1</v>
      </c>
      <c r="I86" s="47"/>
      <c r="J86" s="8">
        <v>1</v>
      </c>
      <c r="K86" s="3">
        <v>0.2</v>
      </c>
      <c r="M86" s="3">
        <v>0.2</v>
      </c>
      <c r="N86" s="3">
        <v>1</v>
      </c>
      <c r="R86" s="8">
        <v>1</v>
      </c>
      <c r="T86" s="8">
        <v>1</v>
      </c>
      <c r="U86" s="3">
        <v>2</v>
      </c>
      <c r="V86" s="7">
        <v>1</v>
      </c>
      <c r="X86" s="10">
        <v>1</v>
      </c>
      <c r="Y86" s="9">
        <v>0.2</v>
      </c>
      <c r="Z86" s="10">
        <v>1</v>
      </c>
      <c r="AA86" s="10">
        <v>1</v>
      </c>
      <c r="AC86" s="9">
        <v>0.2</v>
      </c>
      <c r="AF86" s="32">
        <v>1</v>
      </c>
      <c r="AG86" s="59"/>
      <c r="AH86" s="10">
        <v>1</v>
      </c>
      <c r="AI86" s="9">
        <v>0.2</v>
      </c>
      <c r="AJ86" s="7">
        <v>1</v>
      </c>
      <c r="AL86" s="7">
        <v>1</v>
      </c>
      <c r="AM86" s="10">
        <v>1</v>
      </c>
      <c r="AN86" s="10">
        <v>1</v>
      </c>
      <c r="AP86" s="10">
        <v>1</v>
      </c>
      <c r="AQ86" s="10">
        <v>1</v>
      </c>
      <c r="AR86" s="7">
        <v>1</v>
      </c>
      <c r="AS86" s="9">
        <v>0.2</v>
      </c>
      <c r="AT86" s="10">
        <v>1</v>
      </c>
      <c r="AV86" s="9">
        <v>1</v>
      </c>
      <c r="AW86" s="10">
        <v>1</v>
      </c>
      <c r="BA86" s="9">
        <v>0.2</v>
      </c>
      <c r="BD86" s="32">
        <v>1</v>
      </c>
      <c r="BE86" s="32">
        <v>1</v>
      </c>
      <c r="BF86" s="32">
        <v>1</v>
      </c>
    </row>
    <row r="87" spans="1:58" x14ac:dyDescent="0.35">
      <c r="A87" s="22" t="s">
        <v>15</v>
      </c>
      <c r="B87" s="36" t="s">
        <v>133</v>
      </c>
      <c r="C87" s="43">
        <f t="shared" si="3"/>
        <v>3</v>
      </c>
      <c r="D87" s="13">
        <f t="shared" si="4"/>
        <v>4.1000000000000005</v>
      </c>
      <c r="E87" s="63">
        <f t="shared" si="5"/>
        <v>3</v>
      </c>
      <c r="F87" s="9">
        <v>0.2</v>
      </c>
      <c r="G87" s="67"/>
      <c r="I87" s="47"/>
      <c r="K87" s="3">
        <v>0.2</v>
      </c>
      <c r="L87" s="8">
        <v>1</v>
      </c>
      <c r="M87" s="3">
        <v>0.2</v>
      </c>
      <c r="O87" s="3">
        <v>0.2</v>
      </c>
      <c r="P87" s="12">
        <v>1</v>
      </c>
      <c r="V87" s="7">
        <v>1</v>
      </c>
      <c r="W87" s="9">
        <v>1</v>
      </c>
      <c r="Y87" s="9">
        <v>0.2</v>
      </c>
      <c r="AF87" s="32"/>
      <c r="AG87" s="59"/>
      <c r="AI87" s="9">
        <v>0.2</v>
      </c>
      <c r="AP87" s="10">
        <v>1</v>
      </c>
      <c r="AS87" s="9">
        <v>0.2</v>
      </c>
      <c r="AT87" s="10">
        <v>1</v>
      </c>
      <c r="AV87" s="9">
        <v>1.5</v>
      </c>
      <c r="BA87" s="9">
        <v>0.2</v>
      </c>
      <c r="BC87" s="7">
        <v>1</v>
      </c>
    </row>
    <row r="88" spans="1:58" x14ac:dyDescent="0.35">
      <c r="A88" s="30" t="s">
        <v>16</v>
      </c>
      <c r="B88" s="35" t="s">
        <v>171</v>
      </c>
      <c r="C88" s="43">
        <f t="shared" si="3"/>
        <v>1</v>
      </c>
      <c r="D88" s="13">
        <f t="shared" si="4"/>
        <v>5.8000000000000007</v>
      </c>
      <c r="E88" s="63">
        <f t="shared" si="5"/>
        <v>0</v>
      </c>
      <c r="F88" s="9"/>
      <c r="G88" s="67">
        <v>1</v>
      </c>
      <c r="I88" s="47"/>
      <c r="K88" s="3">
        <v>0.2</v>
      </c>
      <c r="L88" s="8">
        <v>1</v>
      </c>
      <c r="M88" s="3">
        <v>0.2</v>
      </c>
      <c r="N88" s="3">
        <v>1</v>
      </c>
      <c r="U88" s="3">
        <v>3</v>
      </c>
      <c r="W88" s="9">
        <v>1</v>
      </c>
      <c r="AC88" s="9">
        <v>0.2</v>
      </c>
      <c r="AF88" s="32"/>
      <c r="AG88" s="59"/>
      <c r="AI88" s="9">
        <v>0.2</v>
      </c>
    </row>
    <row r="89" spans="1:58" x14ac:dyDescent="0.35">
      <c r="A89" s="31" t="s">
        <v>16</v>
      </c>
      <c r="B89" s="35" t="s">
        <v>172</v>
      </c>
      <c r="C89" s="43">
        <f t="shared" si="3"/>
        <v>1</v>
      </c>
      <c r="D89" s="13">
        <f t="shared" si="4"/>
        <v>3.9000000000000004</v>
      </c>
      <c r="E89" s="63">
        <f t="shared" si="5"/>
        <v>3</v>
      </c>
      <c r="F89" s="9"/>
      <c r="G89" s="67">
        <v>1</v>
      </c>
      <c r="I89" s="47"/>
      <c r="K89" s="3">
        <v>0.2</v>
      </c>
      <c r="M89" s="3">
        <v>0.2</v>
      </c>
      <c r="N89" s="3">
        <v>1</v>
      </c>
      <c r="U89" s="3">
        <v>2.1</v>
      </c>
      <c r="AC89" s="9">
        <v>0.2</v>
      </c>
      <c r="AD89" s="10">
        <v>1</v>
      </c>
      <c r="AF89" s="32"/>
      <c r="AG89" s="59"/>
      <c r="AI89" s="9">
        <v>0.2</v>
      </c>
      <c r="AY89" s="7">
        <v>3</v>
      </c>
    </row>
    <row r="90" spans="1:58" x14ac:dyDescent="0.35">
      <c r="A90" s="22" t="s">
        <v>26</v>
      </c>
      <c r="B90" s="35" t="s">
        <v>173</v>
      </c>
      <c r="C90" s="43">
        <f t="shared" si="3"/>
        <v>2</v>
      </c>
      <c r="D90" s="13">
        <f t="shared" si="4"/>
        <v>1.9999999999999998</v>
      </c>
      <c r="E90" s="63">
        <f t="shared" si="5"/>
        <v>2</v>
      </c>
      <c r="F90" s="9"/>
      <c r="G90" s="67"/>
      <c r="I90" s="47"/>
      <c r="K90" s="3">
        <v>0.2</v>
      </c>
      <c r="M90" s="3">
        <v>0.2</v>
      </c>
      <c r="N90" s="3">
        <v>1</v>
      </c>
      <c r="P90" s="12">
        <v>1</v>
      </c>
      <c r="V90" s="7">
        <v>1</v>
      </c>
      <c r="Y90" s="9">
        <v>0.2</v>
      </c>
      <c r="AF90" s="32"/>
      <c r="AG90" s="59"/>
      <c r="AI90" s="9">
        <v>0.2</v>
      </c>
      <c r="AQ90" s="10">
        <v>1</v>
      </c>
      <c r="AS90" s="9">
        <v>0.2</v>
      </c>
      <c r="AT90" s="10">
        <v>1</v>
      </c>
    </row>
    <row r="91" spans="1:58" x14ac:dyDescent="0.35">
      <c r="A91" s="21" t="s">
        <v>174</v>
      </c>
      <c r="B91" s="35" t="s">
        <v>175</v>
      </c>
      <c r="C91" s="43">
        <f t="shared" si="3"/>
        <v>1</v>
      </c>
      <c r="D91" s="13">
        <f t="shared" si="4"/>
        <v>2.1999999999999997</v>
      </c>
      <c r="E91" s="63">
        <f t="shared" si="5"/>
        <v>1</v>
      </c>
      <c r="F91" s="9"/>
      <c r="G91" s="67"/>
      <c r="I91" s="47"/>
      <c r="M91" s="3">
        <v>0.2</v>
      </c>
      <c r="O91" s="3">
        <v>0.2</v>
      </c>
      <c r="P91" s="12">
        <v>1</v>
      </c>
      <c r="W91" s="9">
        <v>1</v>
      </c>
      <c r="Y91" s="9">
        <v>0.2</v>
      </c>
      <c r="AC91" s="9">
        <v>0.2</v>
      </c>
      <c r="AF91" s="32"/>
      <c r="AG91" s="59"/>
      <c r="AI91" s="9">
        <v>0.2</v>
      </c>
      <c r="AQ91" s="10">
        <v>1</v>
      </c>
      <c r="AS91" s="9">
        <v>0.2</v>
      </c>
    </row>
    <row r="92" spans="1:58" x14ac:dyDescent="0.35">
      <c r="A92" s="21" t="s">
        <v>174</v>
      </c>
      <c r="B92" s="35" t="s">
        <v>176</v>
      </c>
      <c r="C92" s="43">
        <f t="shared" si="3"/>
        <v>1</v>
      </c>
      <c r="D92" s="13">
        <f t="shared" si="4"/>
        <v>2.1999999999999997</v>
      </c>
      <c r="E92" s="63">
        <f t="shared" si="5"/>
        <v>2</v>
      </c>
      <c r="F92" s="9"/>
      <c r="G92" s="67">
        <v>1</v>
      </c>
      <c r="I92" s="47"/>
      <c r="M92" s="3">
        <v>0.2</v>
      </c>
      <c r="O92" s="3">
        <v>0.2</v>
      </c>
      <c r="P92" s="12">
        <v>1</v>
      </c>
      <c r="W92" s="9">
        <v>1</v>
      </c>
      <c r="Y92" s="9">
        <v>0.2</v>
      </c>
      <c r="AC92" s="9">
        <v>0.2</v>
      </c>
      <c r="AF92" s="32"/>
      <c r="AG92" s="59"/>
      <c r="AI92" s="9">
        <v>0.2</v>
      </c>
      <c r="AQ92" s="10">
        <v>1</v>
      </c>
      <c r="AR92" s="7">
        <v>1</v>
      </c>
      <c r="AS92" s="9">
        <v>0.2</v>
      </c>
    </row>
    <row r="93" spans="1:58" x14ac:dyDescent="0.35">
      <c r="A93" s="30"/>
      <c r="C93" s="39"/>
      <c r="D93" s="40"/>
      <c r="E93" s="64"/>
    </row>
    <row r="94" spans="1:58" x14ac:dyDescent="0.35">
      <c r="A94" s="23"/>
    </row>
    <row r="95" spans="1:58" x14ac:dyDescent="0.35">
      <c r="A95" s="23"/>
    </row>
    <row r="96" spans="1:58" x14ac:dyDescent="0.35">
      <c r="A96" s="24"/>
    </row>
    <row r="97" spans="1:1" x14ac:dyDescent="0.35">
      <c r="A97" s="25"/>
    </row>
  </sheetData>
  <sortState ref="B54:AT84">
    <sortCondition ref="B54:B84"/>
  </sortState>
  <pageMargins left="0.25" right="0.25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A5"/>
  <sheetViews>
    <sheetView workbookViewId="0">
      <selection activeCell="A4" sqref="A4:A5"/>
    </sheetView>
  </sheetViews>
  <sheetFormatPr defaultRowHeight="14.5" x14ac:dyDescent="0.35"/>
  <sheetData>
    <row r="4" spans="1:1" x14ac:dyDescent="0.35">
      <c r="A4" s="1"/>
    </row>
    <row r="5" spans="1:1" x14ac:dyDescent="0.35">
      <c r="A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>Spring Branch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Terry, Robert</dc:creator>
  <cp:lastModifiedBy>Thompson, Kathryn</cp:lastModifiedBy>
  <cp:lastPrinted>2019-04-09T18:36:10Z</cp:lastPrinted>
  <dcterms:created xsi:type="dcterms:W3CDTF">2015-09-11T17:57:14Z</dcterms:created>
  <dcterms:modified xsi:type="dcterms:W3CDTF">2019-05-08T13:35:02Z</dcterms:modified>
</cp:coreProperties>
</file>